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grbcic_laura\Desktop\IZVRŠENJE  2024- SVE\Izvršenje I-XII 2024\Sve I-XII 2024\"/>
    </mc:Choice>
  </mc:AlternateContent>
  <xr:revisionPtr revIDLastSave="0" documentId="8_{4507AC44-9F88-4AE5-BD34-59C4A0CAE3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8" l="1"/>
  <c r="H26" i="8"/>
  <c r="H24" i="8"/>
  <c r="G27" i="8"/>
  <c r="G24" i="8"/>
  <c r="H15" i="1"/>
  <c r="I15" i="1"/>
  <c r="J15" i="1"/>
  <c r="J18" i="1" s="1"/>
  <c r="G15" i="1"/>
  <c r="H12" i="1"/>
  <c r="I12" i="1"/>
  <c r="J12" i="1"/>
  <c r="G12" i="1"/>
  <c r="L38" i="3"/>
  <c r="L39" i="3"/>
  <c r="L40" i="3"/>
  <c r="L37" i="3"/>
  <c r="K38" i="3"/>
  <c r="K39" i="3"/>
  <c r="K40" i="3"/>
  <c r="K37" i="3"/>
  <c r="H18" i="1" l="1"/>
  <c r="I18" i="1"/>
  <c r="G18" i="1"/>
</calcChain>
</file>

<file path=xl/sharedStrings.xml><?xml version="1.0" encoding="utf-8"?>
<sst xmlns="http://schemas.openxmlformats.org/spreadsheetml/2006/main" count="458" uniqueCount="232">
  <si>
    <t>PRIHODI UKUPNO</t>
  </si>
  <si>
    <t>RASHODI UKUPNO</t>
  </si>
  <si>
    <t>Prihodi poslovanja</t>
  </si>
  <si>
    <t>Prihodi od prodaje nefinancijske imovine</t>
  </si>
  <si>
    <t>Rashodi poslovanja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</si>
  <si>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</si>
  <si>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</si>
  <si>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</si>
  <si>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</si>
  <si>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</si>
  <si>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</si>
  <si>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</si>
  <si>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</si>
  <si>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</si>
  <si>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</si>
  <si>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</si>
  <si>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</si>
  <si>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</si>
  <si>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</si>
  <si>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</si>
  <si>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</si>
  <si>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proizvoda i robe te pruženih usluga</t>
  </si>
  <si>
    <t>….</t>
  </si>
  <si>
    <t>Prihodi od prodaje proizvedene dugotrajne imovine</t>
  </si>
  <si>
    <t>Plaće (Bruto)</t>
  </si>
  <si>
    <t>Plaće za redovan rad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</si>
  <si>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</si>
  <si>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</si>
  <si>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</si>
  <si>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</si>
  <si>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</si>
  <si>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</si>
  <si>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</si>
  <si>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</si>
  <si>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</si>
  <si>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</si>
  <si>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</si>
  <si>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</si>
  <si>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</si>
  <si>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</si>
  <si>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</si>
  <si>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</si>
  <si>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</si>
  <si>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</si>
  <si>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</si>
  <si>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</si>
  <si>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</si>
  <si>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</si>
  <si>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</si>
  <si>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</si>
  <si>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</si>
  <si>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</si>
  <si>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</si>
  <si>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</si>
  <si>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</si>
  <si>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</si>
  <si>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</si>
  <si>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</si>
  <si>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</si>
  <si>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</si>
  <si>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</si>
  <si>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</si>
  <si>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</si>
  <si>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</si>
  <si>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TEKUĆI PLAN 2024.*</t>
  </si>
  <si>
    <t xml:space="preserve">IZVJEŠTAJ O IZVRŠENJU FINANCIJSKOG PLANA PRORAČUNSKOG KORISNIKA JEDINICE LOKALNE I PODRUČNE (REGIONALNE) SAMOUPRAVE ZA 2024. </t>
  </si>
  <si>
    <t>DRUGI REBALANS 2024.*</t>
  </si>
  <si>
    <t xml:space="preserve">IZVRŠENJE 
2024. </t>
  </si>
  <si>
    <t xml:space="preserve">IZVRŠENJE 
2023. </t>
  </si>
  <si>
    <t>DRUGI REBALANS 2024.</t>
  </si>
  <si>
    <t>TEKUĆI PLAN 2024.</t>
  </si>
  <si>
    <t>6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</si>
  <si>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</si>
  <si>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</si>
  <si>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</si>
  <si>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</si>
  <si>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</si>
  <si>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</si>
  <si>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</si>
  <si>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>Prihodi od pruženih usluga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</si>
  <si>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</si>
  <si>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</si>
  <si>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</si>
  <si>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</si>
  <si>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</si>
  <si>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</si>
  <si>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</si>
  <si>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</si>
  <si>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>Prihodi od prodaje prijevoznih sredstava</t>
  </si>
  <si>
    <t>Prijevozna sredstva u cestovnom prometu</t>
  </si>
  <si>
    <t>9</t>
  </si>
  <si>
    <t>Vlastiti izvori</t>
  </si>
  <si>
    <t>Rezultat poslovanja</t>
  </si>
  <si>
    <t>Rezultat višak/manjak</t>
  </si>
  <si>
    <t>Višak prihoda poslovanja</t>
  </si>
  <si>
    <t>SVEUKUPNO</t>
  </si>
  <si>
    <t xml:space="preserve"> Rashodi za zaposlene</t>
  </si>
  <si>
    <t>Plaće za posebne uvjete rada</t>
  </si>
  <si>
    <t>Ostali rashodi za zaposlene</t>
  </si>
  <si>
    <t>Doprinosi na plaće</t>
  </si>
  <si>
    <t>Doprinosi za obvezno zdravstveno osiguranje</t>
  </si>
  <si>
    <t xml:space="preserve"> Naknade troškova zaposlenima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</si>
  <si>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</si>
  <si>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</si>
  <si>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</si>
  <si>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</si>
  <si>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</si>
  <si>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</si>
  <si>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</si>
  <si>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</si>
  <si>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</si>
  <si>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</si>
  <si>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</si>
  <si>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</si>
  <si>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</si>
  <si>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</si>
  <si>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</si>
  <si>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</si>
  <si>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</si>
  <si>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</si>
  <si>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</si>
  <si>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</si>
  <si>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</si>
  <si>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</si>
  <si>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</si>
  <si>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</si>
  <si>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</si>
  <si>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</si>
  <si>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</si>
  <si>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</si>
  <si>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</si>
  <si>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</si>
  <si>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</si>
  <si>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</si>
  <si>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</si>
  <si>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</si>
  <si>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</si>
  <si>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</si>
  <si>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Nematerijalna proizvedena imovina</t>
  </si>
  <si>
    <t>Ulaganja u računalne programe</t>
  </si>
  <si>
    <t xml:space="preserve"> Rashodi za dodatna ulaganja na nefinancijskoj imovini</t>
  </si>
  <si>
    <t>Dodatna ulaganja na građevinskim objektima</t>
  </si>
  <si>
    <t>1 OPĆI PRIHODI I PRIMICI</t>
  </si>
  <si>
    <t>11 OPĆI PRIHODI I PRIMICI</t>
  </si>
  <si>
    <t>3 VLASTITI PRIHODI</t>
  </si>
  <si>
    <t>31 VLASTITI PRIHODI - PRORAČUNSKI KORISNICI</t>
  </si>
  <si>
    <t>4 PRIHODI ZA POSEBNE NAMJENE</t>
  </si>
  <si>
    <t>44 PRIHODI ZA POSEBNE NAMJENE - PRORAČUNSKI KORISNICI</t>
  </si>
  <si>
    <t>5 POMOĆI</t>
  </si>
  <si>
    <t>57 POMOĆI - PRORAČUNSKI KORISNICI</t>
  </si>
  <si>
    <t>6 DONACIJE</t>
  </si>
  <si>
    <t>62 DONACIJE - PRORAČUNSKI KORISNICI</t>
  </si>
  <si>
    <t>7 PRIHODI OD PRODAJE ILI ZAMJENE NEFINANCIJSKE IMOVINE I NAKNADE S NASLOVA OSIGURANJA</t>
  </si>
  <si>
    <t>73 PRIHODI OD PRODAJE NEFIN. IMOVINE I NAKNADA OD OSIGURANJA - PROR. KORISNICI</t>
  </si>
  <si>
    <t>9 PRENESENA SREDSTVA IZ PRETHODNE GODINE</t>
  </si>
  <si>
    <t>93 VIŠAK - VLASTITI PRIHODI</t>
  </si>
  <si>
    <t>94 VIŠAK - PRIHODI ZA POSEBNE NAMJENE</t>
  </si>
  <si>
    <t>96 VIŠAK - DONACIJE</t>
  </si>
  <si>
    <t>31106 GRADSKO KAZALIŠTE LUTAKA RIJEKA</t>
  </si>
  <si>
    <t>08 Rekreacija, kultura i religija</t>
  </si>
  <si>
    <t>082 Službe kulture</t>
  </si>
  <si>
    <t>IZVORI FINANCIRANJA UKUPNO</t>
  </si>
  <si>
    <t>3 VLASTITI PRIHODI - PRORAČUNSKI KORISNICI</t>
  </si>
  <si>
    <t>4 PRIHODI ZA POSEBNE NAMJENE - PRORAČUNSKI KORISNICI</t>
  </si>
  <si>
    <t>5 POMOĆI - PRORAČUNSKI KORISNICI</t>
  </si>
  <si>
    <t>7 PRIHODI OD PRODAJE NEFIN. IMOVINE I NAKNADA OD OSIGURANJA - PROR. KORISNICI</t>
  </si>
  <si>
    <t>9 VIŠAK</t>
  </si>
  <si>
    <t xml:space="preserve">1227 REDOVNA DJELATNOST USTANOVE </t>
  </si>
  <si>
    <t>A122701 STRUČNO, ADMINISTRATIVNO I TEHNIČKO OSOBLJE</t>
  </si>
  <si>
    <t>Izvor: 11 OPĆI PRIHODI I PRIMICI</t>
  </si>
  <si>
    <t>31 Rashodi za zaposlene</t>
  </si>
  <si>
    <t>3111 Plaće za redovan rad</t>
  </si>
  <si>
    <t>3114 Plaće za posebne uvjete rada</t>
  </si>
  <si>
    <t>3121 Ostali rashodi za zaposlene</t>
  </si>
  <si>
    <t>3132 Doprinosi za obvezno zdravstveno osiguranje</t>
  </si>
  <si>
    <t>Izvor: 44 PRIHODI ZA POSEBNE NAMJENE - PRORAČUNSKI KORISNICI</t>
  </si>
  <si>
    <t>A122702 REDOVNA DJELATNOST USTANOVE</t>
  </si>
  <si>
    <t>32 Materijalni rashodi</t>
  </si>
  <si>
    <t>3212 Naknade za prijevoz, za rad na terenu i odvojeni život</t>
  </si>
  <si>
    <t>3221 Uredski materijal i ostali materijalni rashodi</t>
  </si>
  <si>
    <t>3223 Energija</t>
  </si>
  <si>
    <t>3224 Materijal i dijelovi za tekuće i investicijsko održavanje</t>
  </si>
  <si>
    <t>3231 Usluge telefona, pošte i prijevoza</t>
  </si>
  <si>
    <t>3232 Usluge tekućeg i investicijskog održavanja</t>
  </si>
  <si>
    <t>3234 Komunalne usluge</t>
  </si>
  <si>
    <t>3238 Računalne usluge</t>
  </si>
  <si>
    <t>3239 Ostale usluge</t>
  </si>
  <si>
    <t>3292 Premije osiguranja</t>
  </si>
  <si>
    <t>3295 Pristojbe i naknade</t>
  </si>
  <si>
    <t>Izvor: 31 VLASTITI PRIHODI - PRORAČUNSKI KORISNICI</t>
  </si>
  <si>
    <t>3233 Usluge promidžbe i informiranja</t>
  </si>
  <si>
    <t>3213 Stručno usavršavanje zaposlenika</t>
  </si>
  <si>
    <t>3225 Sitni inventar i auto gume</t>
  </si>
  <si>
    <t>3227 Službena, radna i zaštitna odjeća i obuća</t>
  </si>
  <si>
    <t>3236 Zdravstvene i veterinarske usluge</t>
  </si>
  <si>
    <t>3237 Intelektualne i osobne usluge</t>
  </si>
  <si>
    <t>3294 Članarine i norme</t>
  </si>
  <si>
    <t>3299 Ostali nespomenuti rashodi poslovanja</t>
  </si>
  <si>
    <t>34 Financijski rashodi</t>
  </si>
  <si>
    <t>3431 Bankarske usluge i usluge platnog prometa</t>
  </si>
  <si>
    <t>3433 Zatezne kamate</t>
  </si>
  <si>
    <t>Izvor: 57 POMOĆI - PRORAČUNSKI KORISNICI</t>
  </si>
  <si>
    <t>Izvor: 94 VIŠAK - PRIHODI ZA POSEBNE NAMJENE</t>
  </si>
  <si>
    <t>3235 Zakupnine i najamnine</t>
  </si>
  <si>
    <t>A122703 PROGRAMSKE AKTIVNOSTI USTANOVE</t>
  </si>
  <si>
    <t>3222 Materijal i sirovine</t>
  </si>
  <si>
    <t>3211 Službena putovanja</t>
  </si>
  <si>
    <t>3293 Reprezentacija</t>
  </si>
  <si>
    <t>3214 Ostale naknade troškova zaposlenima</t>
  </si>
  <si>
    <t>A122704 REVIJA LUTKARSKIH KAZALIŠTA</t>
  </si>
  <si>
    <t>A122709 LJETNI PROGRAM</t>
  </si>
  <si>
    <t>K122705 NABAVA OPREME</t>
  </si>
  <si>
    <t>42 Rashodi za nabavu proizvedene dugotrajne imovine</t>
  </si>
  <si>
    <t>4222 Komunikacijska oprema</t>
  </si>
  <si>
    <t>4226 Sportska i glazbena oprema</t>
  </si>
  <si>
    <t>4227 Uređaji, strojevi i oprema za ostale namjene</t>
  </si>
  <si>
    <t>4221 Uredska oprema i namještaj</t>
  </si>
  <si>
    <t>Izvor: 73 PRIHODI OD PRODAJE NEFIN. IMOVINE I NAKNADA OD OSIGURANJA - PROR. KORISNICI</t>
  </si>
  <si>
    <t>Izvor: 93 VIŠAK - VLASTITI PRIHODI</t>
  </si>
  <si>
    <t>4223 Oprema za održavanje i zaštitu</t>
  </si>
  <si>
    <t>VIŠKOVI/MANJKOVI</t>
  </si>
  <si>
    <t>5=4/2*100</t>
  </si>
  <si>
    <t>6=4/3*100</t>
  </si>
  <si>
    <t xml:space="preserve"> REBALANS 2024.*</t>
  </si>
  <si>
    <t>UKUPAN PRENESENI VIŠAK / MANJAK IZ PRETHODNE GODINE</t>
  </si>
  <si>
    <t>VIŠAK KOJI SE RASPOREDIO ZA POKRIĆE RAZLIKE PRIHODA I RASHODA, PRIMITAKA I IZDATAKA</t>
  </si>
  <si>
    <t>MANJAK RAZLIKE PRIHODA I RASHODA, PRIMITAKA I IZDATAKA KOJI SE POKRIO</t>
  </si>
  <si>
    <t>UKUPNO KORIŠTENI REZULTAT</t>
  </si>
  <si>
    <t>-</t>
  </si>
  <si>
    <t>Gradsko kazalište lutaka Rijeka</t>
  </si>
  <si>
    <t>Blaža Polića 6, Rijeka</t>
  </si>
  <si>
    <t>OIB:56734962764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</si>
</sst>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#,##0.00#####"/>
    <numFmt numFmtId="165" formatCode="#,##0.00\ _k_n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80"/>
      <name val="Arial"/>
      <family val="2"/>
      <charset val="238"/>
    </font>
    <font>
      <sz val="9"/>
      <name val="Verdana"/>
      <family val="2"/>
      <charset val="238"/>
    </font>
    <font>
      <b/>
      <sz val="10"/>
      <color rgb="FF0000FF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DEBF7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1" fillId="0" borderId="0"/>
  </cellStyleXfs>
  <cellXfs count="179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horizontal="left" vertical="center"/>
    </xf>
    <xf numFmtId="0" fontId="9" fillId="2" borderId="0" xfId="0" quotePrefix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0" fontId="0" fillId="2" borderId="0" xfId="0" applyFill="1"/>
    <xf numFmtId="164" fontId="0" fillId="2" borderId="0" xfId="0" applyNumberFormat="1" applyFill="1" applyAlignment="1">
      <alignment horizontal="right"/>
    </xf>
    <xf numFmtId="0" fontId="20" fillId="0" borderId="0" xfId="0" applyFont="1"/>
    <xf numFmtId="0" fontId="21" fillId="4" borderId="3" xfId="0" applyFont="1" applyFill="1" applyBorder="1" applyAlignment="1">
      <alignment horizontal="left" wrapText="1" indent="1"/>
    </xf>
    <xf numFmtId="0" fontId="19" fillId="4" borderId="3" xfId="0" applyFont="1" applyFill="1" applyBorder="1" applyAlignment="1">
      <alignment horizontal="left" wrapText="1" indent="5"/>
    </xf>
    <xf numFmtId="4" fontId="19" fillId="4" borderId="3" xfId="0" applyNumberFormat="1" applyFont="1" applyFill="1" applyBorder="1" applyAlignment="1">
      <alignment horizontal="right" wrapText="1" indent="1"/>
    </xf>
    <xf numFmtId="0" fontId="19" fillId="4" borderId="3" xfId="0" applyFont="1" applyFill="1" applyBorder="1" applyAlignment="1">
      <alignment horizontal="right" wrapText="1" indent="1"/>
    </xf>
    <xf numFmtId="165" fontId="19" fillId="4" borderId="3" xfId="0" applyNumberFormat="1" applyFont="1" applyFill="1" applyBorder="1" applyAlignment="1">
      <alignment horizontal="right" wrapText="1" indent="1"/>
    </xf>
    <xf numFmtId="0" fontId="22" fillId="2" borderId="3" xfId="0" applyFont="1" applyFill="1" applyBorder="1"/>
    <xf numFmtId="164" fontId="22" fillId="2" borderId="3" xfId="0" applyNumberFormat="1" applyFont="1" applyFill="1" applyBorder="1" applyAlignment="1">
      <alignment horizontal="right"/>
    </xf>
    <xf numFmtId="0" fontId="22" fillId="2" borderId="6" xfId="0" applyFont="1" applyFill="1" applyBorder="1"/>
    <xf numFmtId="164" fontId="22" fillId="2" borderId="6" xfId="0" applyNumberFormat="1" applyFont="1" applyFill="1" applyBorder="1" applyAlignment="1">
      <alignment horizontal="right"/>
    </xf>
    <xf numFmtId="0" fontId="23" fillId="0" borderId="3" xfId="0" applyFont="1" applyBorder="1"/>
    <xf numFmtId="0" fontId="22" fillId="0" borderId="3" xfId="0" applyFont="1" applyBorder="1" applyAlignment="1">
      <alignment horizontal="left" indent="1"/>
    </xf>
    <xf numFmtId="0" fontId="19" fillId="4" borderId="3" xfId="0" applyFont="1" applyFill="1" applyBorder="1" applyAlignment="1">
      <alignment horizontal="left" wrapText="1" indent="1"/>
    </xf>
    <xf numFmtId="0" fontId="6" fillId="2" borderId="3" xfId="0" applyFont="1" applyFill="1" applyBorder="1" applyAlignment="1">
      <alignment wrapText="1"/>
    </xf>
    <xf numFmtId="0" fontId="22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6" fillId="5" borderId="3" xfId="0" quotePrefix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22" fillId="0" borderId="0" xfId="0" applyFont="1"/>
    <xf numFmtId="0" fontId="22" fillId="2" borderId="0" xfId="0" applyFont="1" applyFill="1"/>
    <xf numFmtId="0" fontId="21" fillId="4" borderId="3" xfId="0" applyFont="1" applyFill="1" applyBorder="1" applyAlignment="1">
      <alignment horizontal="left" wrapText="1" indent="3"/>
    </xf>
    <xf numFmtId="0" fontId="21" fillId="4" borderId="0" xfId="0" applyFont="1" applyFill="1" applyAlignment="1">
      <alignment horizontal="left" wrapText="1" indent="3"/>
    </xf>
    <xf numFmtId="0" fontId="24" fillId="2" borderId="0" xfId="0" applyFont="1" applyFill="1"/>
    <xf numFmtId="0" fontId="24" fillId="2" borderId="7" xfId="0" applyFont="1" applyFill="1" applyBorder="1"/>
    <xf numFmtId="0" fontId="21" fillId="2" borderId="3" xfId="0" applyFont="1" applyFill="1" applyBorder="1" applyAlignment="1">
      <alignment horizontal="left" wrapText="1" indent="1"/>
    </xf>
    <xf numFmtId="0" fontId="21" fillId="2" borderId="3" xfId="0" applyFont="1" applyFill="1" applyBorder="1" applyAlignment="1">
      <alignment horizontal="left" wrapText="1" indent="3"/>
    </xf>
    <xf numFmtId="4" fontId="22" fillId="2" borderId="3" xfId="0" applyNumberFormat="1" applyFont="1" applyFill="1" applyBorder="1" applyAlignment="1">
      <alignment horizontal="right"/>
    </xf>
    <xf numFmtId="2" fontId="22" fillId="2" borderId="3" xfId="0" applyNumberFormat="1" applyFont="1" applyFill="1" applyBorder="1" applyAlignment="1">
      <alignment horizontal="right"/>
    </xf>
    <xf numFmtId="0" fontId="6" fillId="0" borderId="0" xfId="0" applyFont="1"/>
    <xf numFmtId="0" fontId="25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2" fillId="2" borderId="0" xfId="0" applyFont="1" applyFill="1" applyAlignment="1">
      <alignment wrapText="1"/>
    </xf>
    <xf numFmtId="0" fontId="18" fillId="2" borderId="0" xfId="0" applyFont="1" applyFill="1"/>
    <xf numFmtId="0" fontId="26" fillId="2" borderId="0" xfId="0" applyFont="1" applyFill="1" applyAlignment="1">
      <alignment horizontal="left" indent="1"/>
    </xf>
    <xf numFmtId="0" fontId="27" fillId="2" borderId="0" xfId="0" applyFont="1" applyFill="1" applyAlignment="1">
      <alignment horizontal="left" indent="1"/>
    </xf>
    <xf numFmtId="0" fontId="6" fillId="5" borderId="1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left" wrapText="1" indent="1"/>
    </xf>
    <xf numFmtId="4" fontId="28" fillId="2" borderId="3" xfId="0" applyNumberFormat="1" applyFont="1" applyFill="1" applyBorder="1" applyAlignment="1">
      <alignment horizontal="right" wrapText="1" indent="1"/>
    </xf>
    <xf numFmtId="0" fontId="28" fillId="2" borderId="3" xfId="0" applyFont="1" applyFill="1" applyBorder="1" applyAlignment="1">
      <alignment horizontal="right" wrapText="1" indent="1"/>
    </xf>
    <xf numFmtId="4" fontId="21" fillId="4" borderId="8" xfId="0" applyNumberFormat="1" applyFont="1" applyFill="1" applyBorder="1" applyAlignment="1">
      <alignment horizontal="right" wrapText="1" indent="1"/>
    </xf>
    <xf numFmtId="0" fontId="21" fillId="4" borderId="8" xfId="0" applyFont="1" applyFill="1" applyBorder="1" applyAlignment="1">
      <alignment horizontal="right" wrapText="1" indent="1"/>
    </xf>
    <xf numFmtId="0" fontId="26" fillId="0" borderId="0" xfId="0" applyFont="1" applyAlignment="1">
      <alignment horizontal="left" indent="1"/>
    </xf>
    <xf numFmtId="0" fontId="11" fillId="2" borderId="3" xfId="0" applyFont="1" applyFill="1" applyBorder="1" applyAlignment="1">
      <alignment horizontal="left" wrapText="1"/>
    </xf>
    <xf numFmtId="4" fontId="11" fillId="2" borderId="3" xfId="0" applyNumberFormat="1" applyFont="1" applyFill="1" applyBorder="1" applyAlignment="1">
      <alignment horizontal="right" wrapText="1" indent="1"/>
    </xf>
    <xf numFmtId="0" fontId="11" fillId="2" borderId="3" xfId="0" applyFont="1" applyFill="1" applyBorder="1" applyAlignment="1">
      <alignment horizontal="right" wrapText="1" indent="1"/>
    </xf>
    <xf numFmtId="0" fontId="29" fillId="2" borderId="0" xfId="0" applyFont="1" applyFill="1" applyAlignment="1">
      <alignment horizontal="left" indent="1"/>
    </xf>
    <xf numFmtId="0" fontId="30" fillId="2" borderId="3" xfId="0" applyFont="1" applyFill="1" applyBorder="1" applyAlignment="1">
      <alignment horizontal="left" wrapText="1" indent="2"/>
    </xf>
    <xf numFmtId="4" fontId="30" fillId="2" borderId="3" xfId="0" applyNumberFormat="1" applyFont="1" applyFill="1" applyBorder="1" applyAlignment="1">
      <alignment horizontal="right" wrapText="1" indent="1"/>
    </xf>
    <xf numFmtId="0" fontId="30" fillId="2" borderId="3" xfId="0" applyFont="1" applyFill="1" applyBorder="1" applyAlignment="1">
      <alignment horizontal="right" wrapText="1" indent="1"/>
    </xf>
    <xf numFmtId="4" fontId="21" fillId="2" borderId="3" xfId="0" applyNumberFormat="1" applyFont="1" applyFill="1" applyBorder="1" applyAlignment="1">
      <alignment horizontal="right" wrapText="1" indent="1"/>
    </xf>
    <xf numFmtId="0" fontId="21" fillId="2" borderId="3" xfId="0" applyFont="1" applyFill="1" applyBorder="1" applyAlignment="1">
      <alignment horizontal="right" wrapText="1" indent="1"/>
    </xf>
    <xf numFmtId="0" fontId="19" fillId="2" borderId="3" xfId="0" applyFont="1" applyFill="1" applyBorder="1" applyAlignment="1">
      <alignment horizontal="left" wrapText="1" indent="5"/>
    </xf>
    <xf numFmtId="4" fontId="19" fillId="2" borderId="3" xfId="0" applyNumberFormat="1" applyFont="1" applyFill="1" applyBorder="1" applyAlignment="1">
      <alignment horizontal="right" wrapText="1" indent="1"/>
    </xf>
    <xf numFmtId="0" fontId="19" fillId="2" borderId="3" xfId="0" applyFont="1" applyFill="1" applyBorder="1" applyAlignment="1">
      <alignment horizontal="right" wrapText="1" indent="1"/>
    </xf>
    <xf numFmtId="0" fontId="11" fillId="2" borderId="0" xfId="0" quotePrefix="1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right"/>
    </xf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9" fillId="0" borderId="3" xfId="0" applyFont="1" applyBorder="1"/>
    <xf numFmtId="0" fontId="19" fillId="4" borderId="8" xfId="0" applyFont="1" applyFill="1" applyBorder="1" applyAlignment="1">
      <alignment horizontal="right" wrapText="1" indent="1"/>
    </xf>
    <xf numFmtId="0" fontId="19" fillId="4" borderId="8" xfId="0" applyFont="1" applyFill="1" applyBorder="1" applyAlignment="1">
      <alignment horizontal="left" wrapText="1" indent="1"/>
    </xf>
    <xf numFmtId="0" fontId="22" fillId="2" borderId="9" xfId="0" applyFont="1" applyFill="1" applyBorder="1"/>
    <xf numFmtId="0" fontId="22" fillId="2" borderId="9" xfId="0" applyFont="1" applyFill="1" applyBorder="1" applyAlignment="1">
      <alignment wrapText="1"/>
    </xf>
    <xf numFmtId="164" fontId="22" fillId="2" borderId="9" xfId="0" applyNumberFormat="1" applyFont="1" applyFill="1" applyBorder="1" applyAlignment="1">
      <alignment horizontal="right"/>
    </xf>
    <xf numFmtId="0" fontId="19" fillId="4" borderId="10" xfId="0" applyFont="1" applyFill="1" applyBorder="1" applyAlignment="1">
      <alignment horizontal="right" wrapText="1" indent="1"/>
    </xf>
    <xf numFmtId="0" fontId="19" fillId="4" borderId="0" xfId="0" applyFont="1" applyFill="1" applyAlignment="1">
      <alignment horizontal="left" wrapText="1" indent="1"/>
    </xf>
    <xf numFmtId="0" fontId="21" fillId="4" borderId="0" xfId="0" applyFont="1" applyFill="1" applyAlignment="1">
      <alignment horizontal="left" wrapText="1" indent="1"/>
    </xf>
    <xf numFmtId="0" fontId="19" fillId="4" borderId="11" xfId="0" applyFont="1" applyFill="1" applyBorder="1" applyAlignment="1">
      <alignment horizontal="right" wrapText="1" indent="1"/>
    </xf>
    <xf numFmtId="0" fontId="19" fillId="4" borderId="3" xfId="0" applyFont="1" applyFill="1" applyBorder="1" applyAlignment="1">
      <alignment horizontal="left" wrapText="1" indent="4"/>
    </xf>
    <xf numFmtId="165" fontId="19" fillId="4" borderId="3" xfId="0" applyNumberFormat="1" applyFont="1" applyFill="1" applyBorder="1" applyAlignment="1">
      <alignment horizontal="left" wrapText="1" indent="1"/>
    </xf>
    <xf numFmtId="4" fontId="22" fillId="2" borderId="6" xfId="0" applyNumberFormat="1" applyFont="1" applyFill="1" applyBorder="1" applyAlignment="1">
      <alignment horizontal="right"/>
    </xf>
    <xf numFmtId="4" fontId="19" fillId="4" borderId="8" xfId="0" applyNumberFormat="1" applyFont="1" applyFill="1" applyBorder="1" applyAlignment="1">
      <alignment horizontal="right" wrapText="1" inden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32" fillId="2" borderId="3" xfId="0" applyFont="1" applyFill="1" applyBorder="1" applyAlignment="1">
      <alignment horizontal="center" vertical="center" wrapText="1"/>
    </xf>
    <xf numFmtId="0" fontId="34" fillId="0" borderId="3" xfId="0" quotePrefix="1" applyFont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4" fontId="32" fillId="6" borderId="3" xfId="0" applyNumberFormat="1" applyFont="1" applyFill="1" applyBorder="1" applyAlignment="1">
      <alignment horizontal="right" vertical="center" wrapText="1"/>
    </xf>
    <xf numFmtId="4" fontId="35" fillId="7" borderId="3" xfId="0" applyNumberFormat="1" applyFont="1" applyFill="1" applyBorder="1" applyAlignment="1">
      <alignment horizontal="right" vertical="center"/>
    </xf>
    <xf numFmtId="4" fontId="32" fillId="0" borderId="3" xfId="0" applyNumberFormat="1" applyFont="1" applyBorder="1"/>
    <xf numFmtId="4" fontId="6" fillId="0" borderId="3" xfId="0" applyNumberFormat="1" applyFont="1" applyBorder="1" applyAlignment="1">
      <alignment horizontal="right" wrapText="1"/>
    </xf>
    <xf numFmtId="0" fontId="11" fillId="5" borderId="1" xfId="0" applyFont="1" applyFill="1" applyBorder="1" applyAlignment="1">
      <alignment horizontal="center"/>
    </xf>
    <xf numFmtId="164" fontId="22" fillId="2" borderId="4" xfId="0" applyNumberFormat="1" applyFont="1" applyFill="1" applyBorder="1" applyAlignment="1">
      <alignment horizontal="right"/>
    </xf>
    <xf numFmtId="164" fontId="22" fillId="2" borderId="0" xfId="0" applyNumberFormat="1" applyFont="1" applyFill="1" applyAlignment="1">
      <alignment horizontal="right"/>
    </xf>
    <xf numFmtId="0" fontId="11" fillId="5" borderId="3" xfId="0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right" wrapText="1"/>
    </xf>
    <xf numFmtId="0" fontId="32" fillId="2" borderId="1" xfId="1" applyFont="1" applyFill="1" applyBorder="1" applyAlignment="1">
      <alignment horizontal="left" vertical="center" wrapText="1"/>
    </xf>
    <xf numFmtId="0" fontId="32" fillId="2" borderId="2" xfId="1" applyFont="1" applyFill="1" applyBorder="1" applyAlignment="1">
      <alignment horizontal="left" vertical="center" wrapText="1"/>
    </xf>
    <xf numFmtId="0" fontId="32" fillId="2" borderId="12" xfId="1" applyFont="1" applyFill="1" applyBorder="1" applyAlignment="1">
      <alignment horizontal="left" vertical="center" wrapText="1"/>
    </xf>
    <xf numFmtId="0" fontId="32" fillId="2" borderId="7" xfId="1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left" wrapText="1"/>
    </xf>
    <xf numFmtId="0" fontId="32" fillId="0" borderId="2" xfId="0" applyFont="1" applyBorder="1" applyAlignment="1">
      <alignment horizontal="left" wrapText="1"/>
    </xf>
    <xf numFmtId="0" fontId="32" fillId="0" borderId="4" xfId="0" applyFont="1" applyBorder="1" applyAlignment="1">
      <alignment horizontal="left" wrapText="1"/>
    </xf>
    <xf numFmtId="0" fontId="33" fillId="0" borderId="5" xfId="0" applyFont="1" applyBorder="1" applyAlignment="1">
      <alignment horizontal="left"/>
    </xf>
    <xf numFmtId="0" fontId="32" fillId="0" borderId="1" xfId="0" quotePrefix="1" applyFont="1" applyBorder="1" applyAlignment="1">
      <alignment horizontal="center" wrapText="1"/>
    </xf>
    <xf numFmtId="0" fontId="32" fillId="0" borderId="2" xfId="0" quotePrefix="1" applyFont="1" applyBorder="1" applyAlignment="1">
      <alignment horizontal="center" wrapText="1"/>
    </xf>
    <xf numFmtId="0" fontId="32" fillId="0" borderId="4" xfId="0" quotePrefix="1" applyFont="1" applyBorder="1" applyAlignment="1">
      <alignment horizontal="center" wrapText="1"/>
    </xf>
    <xf numFmtId="0" fontId="34" fillId="0" borderId="3" xfId="0" quotePrefix="1" applyFont="1" applyBorder="1" applyAlignment="1">
      <alignment horizontal="center" wrapText="1"/>
    </xf>
    <xf numFmtId="0" fontId="34" fillId="0" borderId="1" xfId="0" quotePrefix="1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/>
    </xf>
  </cellXfs>
  <cellStyles count="2">
    <cellStyle name="Normal" xfId="0" builtinId="0"/>
    <cellStyle name="Normalno 2" xfId="1" xr:uid="{E5CFB20B-2E73-438D-9476-F5F85E702D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7"/>
  <sheetViews>
    <sheetView tabSelected="1" workbookViewId="0">
      <selection activeCell="B7" sqref="B7:L7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48" t="s">
        <v>65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2:12" ht="18" customHeight="1" x14ac:dyDescent="0.25">
      <c r="B2" s="176" t="s">
        <v>229</v>
      </c>
      <c r="C2" s="176"/>
      <c r="D2" s="176"/>
      <c r="E2" s="176"/>
      <c r="F2" s="177"/>
      <c r="G2" s="2"/>
      <c r="H2" s="2"/>
      <c r="I2" s="2"/>
      <c r="J2" s="2"/>
      <c r="K2" s="2"/>
    </row>
    <row r="3" spans="2:12" ht="18" customHeight="1" x14ac:dyDescent="0.25">
      <c r="B3" s="178" t="s">
        <v>230</v>
      </c>
      <c r="C3" s="178"/>
      <c r="D3" s="178"/>
      <c r="E3" s="178"/>
      <c r="F3" s="178"/>
      <c r="G3" s="2"/>
      <c r="H3" s="2"/>
      <c r="I3" s="2"/>
      <c r="J3" s="2"/>
      <c r="K3" s="2"/>
    </row>
    <row r="4" spans="2:12" ht="18" customHeight="1" x14ac:dyDescent="0.25">
      <c r="B4" s="178" t="s">
        <v>231</v>
      </c>
      <c r="C4" s="178"/>
      <c r="D4" s="178"/>
      <c r="E4" s="178"/>
      <c r="F4" s="178"/>
      <c r="G4" s="2"/>
      <c r="H4" s="2"/>
      <c r="I4" s="2"/>
      <c r="J4" s="2"/>
      <c r="K4" s="2"/>
    </row>
    <row r="5" spans="2:12" ht="15.75" customHeight="1" x14ac:dyDescent="0.25">
      <c r="B5" s="148" t="s">
        <v>10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</row>
    <row r="6" spans="2:12" ht="20.25" customHeight="1" x14ac:dyDescent="0.25">
      <c r="B6" s="164"/>
      <c r="C6" s="164"/>
      <c r="D6" s="164"/>
      <c r="E6" s="2"/>
      <c r="F6" s="2"/>
      <c r="G6" s="2"/>
      <c r="H6" s="2"/>
      <c r="I6" s="2"/>
      <c r="J6" s="3"/>
      <c r="K6" s="3"/>
    </row>
    <row r="7" spans="2:12" ht="18" customHeight="1" x14ac:dyDescent="0.25">
      <c r="B7" s="148" t="s">
        <v>55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</row>
    <row r="8" spans="2:12" ht="18" customHeight="1" x14ac:dyDescent="0.25">
      <c r="B8" s="34"/>
      <c r="C8" s="36"/>
      <c r="D8" s="36"/>
      <c r="E8" s="36"/>
      <c r="F8" s="36"/>
      <c r="G8" s="36"/>
      <c r="H8" s="36"/>
      <c r="I8" s="36"/>
      <c r="J8" s="36"/>
      <c r="K8" s="36"/>
    </row>
    <row r="9" spans="2:12" x14ac:dyDescent="0.25">
      <c r="B9" s="159" t="s">
        <v>56</v>
      </c>
      <c r="C9" s="159"/>
      <c r="D9" s="159"/>
      <c r="E9" s="159"/>
      <c r="F9" s="159"/>
      <c r="G9" s="4"/>
      <c r="H9" s="4"/>
      <c r="I9" s="4"/>
      <c r="J9" s="4"/>
      <c r="K9" s="21"/>
    </row>
    <row r="10" spans="2:12" ht="25.5" x14ac:dyDescent="0.25">
      <c r="B10" s="160" t="s">
        <v>6</v>
      </c>
      <c r="C10" s="161"/>
      <c r="D10" s="161"/>
      <c r="E10" s="161"/>
      <c r="F10" s="162"/>
      <c r="G10" s="25" t="s">
        <v>68</v>
      </c>
      <c r="H10" s="1" t="s">
        <v>66</v>
      </c>
      <c r="I10" s="1" t="s">
        <v>64</v>
      </c>
      <c r="J10" s="25" t="s">
        <v>67</v>
      </c>
      <c r="K10" s="1" t="s">
        <v>15</v>
      </c>
      <c r="L10" s="1" t="s">
        <v>47</v>
      </c>
    </row>
    <row r="11" spans="2:12" s="28" customFormat="1" ht="11.25" x14ac:dyDescent="0.2">
      <c r="B11" s="153">
        <v>1</v>
      </c>
      <c r="C11" s="153"/>
      <c r="D11" s="153"/>
      <c r="E11" s="153"/>
      <c r="F11" s="154"/>
      <c r="G11" s="27">
        <v>2</v>
      </c>
      <c r="H11" s="26">
        <v>3</v>
      </c>
      <c r="I11" s="26">
        <v>4</v>
      </c>
      <c r="J11" s="26">
        <v>5</v>
      </c>
      <c r="K11" s="26" t="s">
        <v>17</v>
      </c>
      <c r="L11" s="26" t="s">
        <v>18</v>
      </c>
    </row>
    <row r="12" spans="2:12" x14ac:dyDescent="0.25">
      <c r="B12" s="155" t="s">
        <v>0</v>
      </c>
      <c r="C12" s="156"/>
      <c r="D12" s="156"/>
      <c r="E12" s="156"/>
      <c r="F12" s="157"/>
      <c r="G12" s="121">
        <f>G13+G14</f>
        <v>787725.67</v>
      </c>
      <c r="H12" s="121">
        <f t="shared" ref="H12:J12" si="0">H13+H14</f>
        <v>1000400</v>
      </c>
      <c r="I12" s="121">
        <f t="shared" si="0"/>
        <v>1000400</v>
      </c>
      <c r="J12" s="121">
        <f t="shared" si="0"/>
        <v>943333.76</v>
      </c>
      <c r="K12" s="121">
        <v>119.75</v>
      </c>
      <c r="L12" s="121">
        <v>94.29</v>
      </c>
    </row>
    <row r="13" spans="2:12" x14ac:dyDescent="0.25">
      <c r="B13" s="158" t="s">
        <v>48</v>
      </c>
      <c r="C13" s="150"/>
      <c r="D13" s="150"/>
      <c r="E13" s="150"/>
      <c r="F13" s="152"/>
      <c r="G13" s="122">
        <v>787725.67</v>
      </c>
      <c r="H13" s="122">
        <v>997100</v>
      </c>
      <c r="I13" s="122">
        <v>997100</v>
      </c>
      <c r="J13" s="122">
        <v>940033.76</v>
      </c>
      <c r="K13" s="122">
        <v>119.34</v>
      </c>
      <c r="L13" s="122">
        <v>94.28</v>
      </c>
    </row>
    <row r="14" spans="2:12" x14ac:dyDescent="0.25">
      <c r="B14" s="151" t="s">
        <v>53</v>
      </c>
      <c r="C14" s="152"/>
      <c r="D14" s="152"/>
      <c r="E14" s="152"/>
      <c r="F14" s="152"/>
      <c r="G14" s="122">
        <v>0</v>
      </c>
      <c r="H14" s="122">
        <v>3300</v>
      </c>
      <c r="I14" s="122">
        <v>3300</v>
      </c>
      <c r="J14" s="122">
        <v>3300</v>
      </c>
      <c r="K14" s="122">
        <v>0</v>
      </c>
      <c r="L14" s="122">
        <v>100</v>
      </c>
    </row>
    <row r="15" spans="2:12" x14ac:dyDescent="0.25">
      <c r="B15" s="22" t="s">
        <v>1</v>
      </c>
      <c r="C15" s="35"/>
      <c r="D15" s="35"/>
      <c r="E15" s="35"/>
      <c r="F15" s="35"/>
      <c r="G15" s="121">
        <f>G16+G17</f>
        <v>786384.91999999993</v>
      </c>
      <c r="H15" s="121">
        <f t="shared" ref="H15:J15" si="1">H16+H17</f>
        <v>1076160</v>
      </c>
      <c r="I15" s="121">
        <f t="shared" si="1"/>
        <v>1076160</v>
      </c>
      <c r="J15" s="121">
        <f t="shared" si="1"/>
        <v>1031647.99</v>
      </c>
      <c r="K15" s="121">
        <v>131.19</v>
      </c>
      <c r="L15" s="121">
        <v>95.86</v>
      </c>
    </row>
    <row r="16" spans="2:12" x14ac:dyDescent="0.25">
      <c r="B16" s="149" t="s">
        <v>49</v>
      </c>
      <c r="C16" s="150"/>
      <c r="D16" s="150"/>
      <c r="E16" s="150"/>
      <c r="F16" s="150"/>
      <c r="G16" s="122">
        <v>766421.96</v>
      </c>
      <c r="H16" s="122">
        <v>1041840</v>
      </c>
      <c r="I16" s="122">
        <v>1041840</v>
      </c>
      <c r="J16" s="122">
        <v>998757.19</v>
      </c>
      <c r="K16" s="129">
        <v>130.31</v>
      </c>
      <c r="L16" s="129">
        <v>95.86</v>
      </c>
    </row>
    <row r="17" spans="1:43" x14ac:dyDescent="0.25">
      <c r="B17" s="151" t="s">
        <v>50</v>
      </c>
      <c r="C17" s="152"/>
      <c r="D17" s="152"/>
      <c r="E17" s="152"/>
      <c r="F17" s="152"/>
      <c r="G17" s="122">
        <v>19962.96</v>
      </c>
      <c r="H17" s="122">
        <v>34320</v>
      </c>
      <c r="I17" s="122">
        <v>34320</v>
      </c>
      <c r="J17" s="122">
        <v>32890.800000000003</v>
      </c>
      <c r="K17" s="129">
        <v>164.76</v>
      </c>
      <c r="L17" s="129">
        <v>95.84</v>
      </c>
    </row>
    <row r="18" spans="1:43" x14ac:dyDescent="0.25">
      <c r="B18" s="163" t="s">
        <v>57</v>
      </c>
      <c r="C18" s="156"/>
      <c r="D18" s="156"/>
      <c r="E18" s="156"/>
      <c r="F18" s="156"/>
      <c r="G18" s="121">
        <f>G12-G15</f>
        <v>1340.7500000001164</v>
      </c>
      <c r="H18" s="121">
        <f t="shared" ref="H18:J18" si="2">H12-H15</f>
        <v>-75760</v>
      </c>
      <c r="I18" s="121">
        <f t="shared" si="2"/>
        <v>-75760</v>
      </c>
      <c r="J18" s="121">
        <f t="shared" si="2"/>
        <v>-88314.229999999981</v>
      </c>
      <c r="K18" s="134" t="s">
        <v>228</v>
      </c>
      <c r="L18" s="134" t="s">
        <v>228</v>
      </c>
    </row>
    <row r="19" spans="1:43" ht="12" customHeight="1" x14ac:dyDescent="0.25">
      <c r="B19" s="2"/>
      <c r="C19" s="17"/>
      <c r="D19" s="17"/>
      <c r="E19" s="17"/>
      <c r="F19" s="17"/>
      <c r="G19" s="17"/>
      <c r="H19" s="17"/>
      <c r="I19" s="18"/>
      <c r="J19" s="18"/>
      <c r="K19" s="18"/>
      <c r="L19" s="18"/>
    </row>
    <row r="20" spans="1:43" ht="20.25" customHeight="1" x14ac:dyDescent="0.25">
      <c r="B20" s="159" t="s">
        <v>58</v>
      </c>
      <c r="C20" s="159"/>
      <c r="D20" s="159"/>
      <c r="E20" s="159"/>
      <c r="F20" s="159"/>
      <c r="G20" s="17"/>
      <c r="H20" s="17"/>
      <c r="I20" s="18"/>
      <c r="J20" s="18"/>
      <c r="K20" s="18"/>
      <c r="L20" s="18"/>
    </row>
    <row r="21" spans="1:43" ht="25.5" x14ac:dyDescent="0.25">
      <c r="B21" s="160" t="s">
        <v>6</v>
      </c>
      <c r="C21" s="161"/>
      <c r="D21" s="161"/>
      <c r="E21" s="161"/>
      <c r="F21" s="162"/>
      <c r="G21" s="25" t="s">
        <v>68</v>
      </c>
      <c r="H21" s="1" t="s">
        <v>66</v>
      </c>
      <c r="I21" s="1" t="s">
        <v>64</v>
      </c>
      <c r="J21" s="25" t="s">
        <v>67</v>
      </c>
      <c r="K21" s="1" t="s">
        <v>15</v>
      </c>
      <c r="L21" s="1" t="s">
        <v>47</v>
      </c>
    </row>
    <row r="22" spans="1:43" s="28" customFormat="1" x14ac:dyDescent="0.25">
      <c r="B22" s="153">
        <v>1</v>
      </c>
      <c r="C22" s="153"/>
      <c r="D22" s="153"/>
      <c r="E22" s="153"/>
      <c r="F22" s="154"/>
      <c r="G22" s="27">
        <v>2</v>
      </c>
      <c r="H22" s="26">
        <v>3</v>
      </c>
      <c r="I22" s="26">
        <v>4</v>
      </c>
      <c r="J22" s="26">
        <v>5</v>
      </c>
      <c r="K22" s="26" t="s">
        <v>17</v>
      </c>
      <c r="L22" s="26" t="s">
        <v>18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ht="15.75" customHeight="1" x14ac:dyDescent="0.25">
      <c r="A23" s="28"/>
      <c r="B23" s="158" t="s">
        <v>51</v>
      </c>
      <c r="C23" s="168"/>
      <c r="D23" s="168"/>
      <c r="E23" s="168"/>
      <c r="F23" s="169"/>
      <c r="G23" s="122"/>
      <c r="H23" s="122"/>
      <c r="I23" s="122"/>
      <c r="J23" s="122"/>
      <c r="K23" s="19"/>
      <c r="L23" s="19"/>
    </row>
    <row r="24" spans="1:43" x14ac:dyDescent="0.25">
      <c r="A24" s="28"/>
      <c r="B24" s="158" t="s">
        <v>52</v>
      </c>
      <c r="C24" s="150"/>
      <c r="D24" s="150"/>
      <c r="E24" s="150"/>
      <c r="F24" s="150"/>
      <c r="G24" s="122"/>
      <c r="H24" s="122"/>
      <c r="I24" s="122"/>
      <c r="J24" s="122"/>
      <c r="K24" s="19"/>
      <c r="L24" s="19"/>
    </row>
    <row r="25" spans="1:43" s="37" customFormat="1" ht="15" customHeight="1" x14ac:dyDescent="0.25">
      <c r="A25" s="28"/>
      <c r="B25" s="165" t="s">
        <v>54</v>
      </c>
      <c r="C25" s="166"/>
      <c r="D25" s="166"/>
      <c r="E25" s="166"/>
      <c r="F25" s="167"/>
      <c r="G25" s="121"/>
      <c r="H25" s="121"/>
      <c r="I25" s="121"/>
      <c r="J25" s="121"/>
      <c r="K25" s="20"/>
      <c r="L25" s="20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s="37" customFormat="1" ht="15" customHeight="1" x14ac:dyDescent="0.25">
      <c r="A26" s="28"/>
      <c r="B26" s="165" t="s">
        <v>59</v>
      </c>
      <c r="C26" s="166"/>
      <c r="D26" s="166"/>
      <c r="E26" s="166"/>
      <c r="F26" s="167"/>
      <c r="G26" s="121"/>
      <c r="H26" s="121"/>
      <c r="I26" s="121"/>
      <c r="J26" s="121"/>
      <c r="K26" s="20"/>
      <c r="L26" s="20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x14ac:dyDescent="0.25">
      <c r="A27" s="28"/>
      <c r="B27" s="163" t="s">
        <v>60</v>
      </c>
      <c r="C27" s="156"/>
      <c r="D27" s="156"/>
      <c r="E27" s="156"/>
      <c r="F27" s="156"/>
      <c r="G27" s="121"/>
      <c r="H27" s="121"/>
      <c r="I27" s="121"/>
      <c r="J27" s="121"/>
      <c r="K27" s="20"/>
      <c r="L27" s="20"/>
    </row>
    <row r="28" spans="1:43" ht="20.25" customHeight="1" x14ac:dyDescent="0.25">
      <c r="A28" s="28"/>
      <c r="B28" s="142" t="s">
        <v>220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44"/>
    </row>
    <row r="29" spans="1:43" ht="23.25" customHeight="1" x14ac:dyDescent="0.25">
      <c r="A29" s="28"/>
      <c r="B29" s="143" t="s">
        <v>6</v>
      </c>
      <c r="C29" s="144"/>
      <c r="D29" s="144"/>
      <c r="E29" s="144"/>
      <c r="F29" s="145"/>
      <c r="G29" s="25" t="s">
        <v>68</v>
      </c>
      <c r="H29" s="123" t="s">
        <v>223</v>
      </c>
      <c r="I29" s="1" t="s">
        <v>64</v>
      </c>
      <c r="J29" s="25" t="s">
        <v>67</v>
      </c>
      <c r="K29" s="123" t="s">
        <v>15</v>
      </c>
      <c r="L29" s="123" t="s">
        <v>47</v>
      </c>
      <c r="M29" s="44"/>
    </row>
    <row r="30" spans="1:43" ht="15" customHeight="1" x14ac:dyDescent="0.25">
      <c r="A30" s="28"/>
      <c r="B30" s="146">
        <v>1</v>
      </c>
      <c r="C30" s="146"/>
      <c r="D30" s="146"/>
      <c r="E30" s="146"/>
      <c r="F30" s="147"/>
      <c r="G30" s="124">
        <v>2</v>
      </c>
      <c r="H30" s="125">
        <v>3</v>
      </c>
      <c r="I30" s="125"/>
      <c r="J30" s="125">
        <v>4</v>
      </c>
      <c r="K30" s="125" t="s">
        <v>221</v>
      </c>
      <c r="L30" s="125" t="s">
        <v>222</v>
      </c>
      <c r="M30" s="44"/>
    </row>
    <row r="31" spans="1:43" ht="15" customHeight="1" x14ac:dyDescent="0.25">
      <c r="A31" s="28"/>
      <c r="B31" s="135" t="s">
        <v>224</v>
      </c>
      <c r="C31" s="136"/>
      <c r="D31" s="136"/>
      <c r="E31" s="136"/>
      <c r="F31" s="136"/>
      <c r="G31" s="126">
        <v>63679.05</v>
      </c>
      <c r="H31" s="126">
        <v>65019.8</v>
      </c>
      <c r="I31" s="126">
        <v>65019.8</v>
      </c>
      <c r="J31" s="126">
        <v>65019.8</v>
      </c>
      <c r="K31" s="126">
        <v>102.1</v>
      </c>
      <c r="L31" s="126">
        <v>100</v>
      </c>
      <c r="M31" s="44"/>
    </row>
    <row r="32" spans="1:43" ht="30" customHeight="1" x14ac:dyDescent="0.25">
      <c r="A32" s="28"/>
      <c r="B32" s="135" t="s">
        <v>225</v>
      </c>
      <c r="C32" s="136"/>
      <c r="D32" s="136"/>
      <c r="E32" s="136"/>
      <c r="F32" s="136"/>
      <c r="G32" s="126">
        <v>69340.75</v>
      </c>
      <c r="H32" s="126">
        <v>75760</v>
      </c>
      <c r="I32" s="126">
        <v>75760</v>
      </c>
      <c r="J32" s="126">
        <v>68874.19</v>
      </c>
      <c r="K32" s="126">
        <v>99.32</v>
      </c>
      <c r="L32" s="126">
        <v>90.91</v>
      </c>
      <c r="M32" s="44"/>
    </row>
    <row r="33" spans="1:13" ht="24.75" customHeight="1" x14ac:dyDescent="0.25">
      <c r="A33" s="28"/>
      <c r="B33" s="137" t="s">
        <v>226</v>
      </c>
      <c r="C33" s="138"/>
      <c r="D33" s="138"/>
      <c r="E33" s="138"/>
      <c r="F33" s="138"/>
      <c r="G33" s="127"/>
      <c r="H33" s="126"/>
      <c r="I33" s="126"/>
      <c r="J33" s="126"/>
      <c r="K33" s="127"/>
      <c r="L33" s="127"/>
      <c r="M33" s="44"/>
    </row>
    <row r="34" spans="1:13" x14ac:dyDescent="0.25">
      <c r="A34" s="28"/>
      <c r="B34" s="139" t="s">
        <v>227</v>
      </c>
      <c r="C34" s="140"/>
      <c r="D34" s="140"/>
      <c r="E34" s="140"/>
      <c r="F34" s="141"/>
      <c r="G34" s="128">
        <v>46122.74</v>
      </c>
      <c r="H34" s="128">
        <v>75760</v>
      </c>
      <c r="I34" s="128">
        <v>75760</v>
      </c>
      <c r="J34" s="128">
        <v>68874.19</v>
      </c>
      <c r="K34" s="128">
        <v>149.32</v>
      </c>
      <c r="L34" s="128">
        <v>90.91</v>
      </c>
      <c r="M34" s="44"/>
    </row>
    <row r="35" spans="1:13" x14ac:dyDescent="0.25">
      <c r="A35" s="28"/>
      <c r="B35" s="101"/>
      <c r="C35" s="102"/>
      <c r="D35" s="102"/>
      <c r="E35" s="102"/>
      <c r="F35" s="102"/>
      <c r="G35" s="103"/>
      <c r="H35" s="103"/>
      <c r="I35" s="103"/>
      <c r="J35" s="103"/>
      <c r="K35" s="103"/>
      <c r="L35" s="103"/>
      <c r="M35" s="44"/>
    </row>
    <row r="36" spans="1:13" ht="15.75" x14ac:dyDescent="0.25">
      <c r="B36" s="104"/>
      <c r="C36" s="105"/>
      <c r="D36" s="105"/>
      <c r="E36" s="105"/>
      <c r="F36" s="105"/>
      <c r="G36" s="106"/>
      <c r="H36" s="106"/>
      <c r="I36" s="106"/>
      <c r="J36" s="106"/>
      <c r="K36" s="106"/>
      <c r="L36" s="44"/>
      <c r="M36" s="44"/>
    </row>
    <row r="37" spans="1:13" ht="15.75" x14ac:dyDescent="0.25">
      <c r="B37" s="14"/>
      <c r="C37" s="15"/>
      <c r="D37" s="15"/>
      <c r="E37" s="15"/>
      <c r="F37" s="15"/>
      <c r="G37" s="16"/>
      <c r="H37" s="16"/>
      <c r="I37" s="16"/>
      <c r="J37" s="16"/>
      <c r="K37" s="16"/>
    </row>
  </sheetData>
  <mergeCells count="30">
    <mergeCell ref="B20:F20"/>
    <mergeCell ref="B18:F18"/>
    <mergeCell ref="B27:F27"/>
    <mergeCell ref="B6:D6"/>
    <mergeCell ref="B26:F26"/>
    <mergeCell ref="B21:F21"/>
    <mergeCell ref="B22:F22"/>
    <mergeCell ref="B24:F24"/>
    <mergeCell ref="B25:F25"/>
    <mergeCell ref="B23:F23"/>
    <mergeCell ref="B1:L1"/>
    <mergeCell ref="B5:L5"/>
    <mergeCell ref="B7:L7"/>
    <mergeCell ref="B16:F16"/>
    <mergeCell ref="B17:F17"/>
    <mergeCell ref="B11:F11"/>
    <mergeCell ref="B12:F12"/>
    <mergeCell ref="B13:F13"/>
    <mergeCell ref="B9:F9"/>
    <mergeCell ref="B10:F10"/>
    <mergeCell ref="B14:F14"/>
    <mergeCell ref="B3:F3"/>
    <mergeCell ref="B4:F4"/>
    <mergeCell ref="B32:F32"/>
    <mergeCell ref="B33:F33"/>
    <mergeCell ref="B34:F34"/>
    <mergeCell ref="B28:L28"/>
    <mergeCell ref="B29:F29"/>
    <mergeCell ref="B30:F30"/>
    <mergeCell ref="B31:F31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01"/>
  <sheetViews>
    <sheetView workbookViewId="0">
      <selection activeCell="I10" sqref="I10"/>
    </sheetView>
  </sheetViews>
  <sheetFormatPr defaultRowHeight="15" x14ac:dyDescent="0.25"/>
  <cols>
    <col min="2" max="2" width="4.7109375" customWidth="1"/>
    <col min="3" max="3" width="6.85546875" customWidth="1"/>
    <col min="4" max="5" width="8.85546875" customWidth="1"/>
    <col min="6" max="6" width="44.5703125" customWidth="1"/>
    <col min="7" max="7" width="14.5703125" customWidth="1"/>
    <col min="8" max="8" width="17.42578125" customWidth="1"/>
    <col min="9" max="10" width="15.5703125" customWidth="1"/>
    <col min="11" max="11" width="11.42578125" customWidth="1"/>
    <col min="12" max="12" width="9.42578125" bestFit="1" customWidth="1"/>
  </cols>
  <sheetData>
    <row r="1" spans="2:12" ht="18" x14ac:dyDescent="0.25">
      <c r="B1" s="2"/>
      <c r="C1" s="2"/>
      <c r="D1" s="2"/>
      <c r="E1" s="2"/>
      <c r="F1" s="2"/>
      <c r="G1" s="2"/>
      <c r="H1" s="2"/>
      <c r="I1" s="2"/>
      <c r="J1" s="3"/>
      <c r="K1" s="3"/>
    </row>
    <row r="2" spans="2:12" ht="18" customHeight="1" x14ac:dyDescent="0.25">
      <c r="B2" s="148" t="s">
        <v>61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5.75" customHeight="1" x14ac:dyDescent="0.25">
      <c r="B4" s="148" t="s">
        <v>16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2" ht="25.5" x14ac:dyDescent="0.25">
      <c r="B6" s="170" t="s">
        <v>6</v>
      </c>
      <c r="C6" s="171"/>
      <c r="D6" s="171"/>
      <c r="E6" s="171"/>
      <c r="F6" s="172"/>
      <c r="G6" s="40" t="s">
        <v>68</v>
      </c>
      <c r="H6" s="38" t="s">
        <v>69</v>
      </c>
      <c r="I6" s="38" t="s">
        <v>70</v>
      </c>
      <c r="J6" s="40" t="s">
        <v>67</v>
      </c>
      <c r="K6" s="38" t="s">
        <v>15</v>
      </c>
      <c r="L6" s="38" t="s">
        <v>15</v>
      </c>
    </row>
    <row r="7" spans="2:12" ht="16.5" customHeight="1" x14ac:dyDescent="0.25">
      <c r="B7" s="170">
        <v>1</v>
      </c>
      <c r="C7" s="171"/>
      <c r="D7" s="171"/>
      <c r="E7" s="171"/>
      <c r="F7" s="172"/>
      <c r="G7" s="38">
        <v>2</v>
      </c>
      <c r="H7" s="38">
        <v>3</v>
      </c>
      <c r="I7" s="38">
        <v>4</v>
      </c>
      <c r="J7" s="38">
        <v>5</v>
      </c>
      <c r="K7" s="38" t="s">
        <v>17</v>
      </c>
      <c r="L7" s="38" t="s">
        <v>18</v>
      </c>
    </row>
    <row r="8" spans="2:12" s="44" customFormat="1" x14ac:dyDescent="0.25">
      <c r="B8" s="52"/>
      <c r="C8" s="52"/>
      <c r="D8" s="52"/>
      <c r="E8" s="52"/>
      <c r="F8" s="7" t="s">
        <v>19</v>
      </c>
      <c r="G8" s="53">
        <v>787725.67</v>
      </c>
      <c r="H8" s="53">
        <v>1000400</v>
      </c>
      <c r="I8" s="53">
        <v>1000400</v>
      </c>
      <c r="J8" s="53">
        <v>943333.76</v>
      </c>
      <c r="K8" s="108">
        <v>119.75</v>
      </c>
      <c r="L8" s="53">
        <v>94.29</v>
      </c>
    </row>
    <row r="9" spans="2:12" s="44" customFormat="1" x14ac:dyDescent="0.25">
      <c r="B9" s="52" t="s">
        <v>71</v>
      </c>
      <c r="C9" s="52"/>
      <c r="D9" s="52"/>
      <c r="E9" s="52"/>
      <c r="F9" s="59" t="s">
        <v>2</v>
      </c>
      <c r="G9" s="53">
        <v>787725.67</v>
      </c>
      <c r="H9" s="53">
        <v>997100</v>
      </c>
      <c r="I9" s="53">
        <v>997100</v>
      </c>
      <c r="J9" s="53">
        <v>940033.76</v>
      </c>
      <c r="K9" s="108">
        <v>119.34</v>
      </c>
      <c r="L9" s="53">
        <v>94.28</v>
      </c>
    </row>
    <row r="10" spans="2:12" s="44" customFormat="1" ht="26.25" x14ac:dyDescent="0.25">
      <c r="B10" s="52"/>
      <c r="C10" s="52">
        <v>63</v>
      </c>
      <c r="D10" s="52"/>
      <c r="E10" s="52"/>
      <c r="F10" s="60" t="s">
        <v>20</v>
      </c>
      <c r="G10" s="53">
        <v>53181.68</v>
      </c>
      <c r="H10" s="53">
        <v>61820</v>
      </c>
      <c r="I10" s="53">
        <v>61820</v>
      </c>
      <c r="J10" s="53">
        <v>61446.54</v>
      </c>
      <c r="K10" s="108">
        <v>115.54</v>
      </c>
      <c r="L10" s="53">
        <v>99.4</v>
      </c>
    </row>
    <row r="11" spans="2:12" s="44" customFormat="1" ht="26.25" x14ac:dyDescent="0.25">
      <c r="B11" s="52"/>
      <c r="C11" s="52"/>
      <c r="D11" s="52">
        <v>636</v>
      </c>
      <c r="E11" s="52"/>
      <c r="F11" s="60" t="s">
        <v>72</v>
      </c>
      <c r="G11" s="53">
        <v>53181.68</v>
      </c>
      <c r="H11" s="53"/>
      <c r="I11" s="53"/>
      <c r="J11" s="53">
        <v>61446.54</v>
      </c>
      <c r="K11" s="108">
        <v>115.54</v>
      </c>
      <c r="L11" s="53"/>
    </row>
    <row r="12" spans="2:12" s="44" customFormat="1" ht="26.25" x14ac:dyDescent="0.25">
      <c r="B12" s="52"/>
      <c r="C12" s="52"/>
      <c r="D12" s="52"/>
      <c r="E12" s="52">
        <v>6361</v>
      </c>
      <c r="F12" s="60" t="s">
        <v>73</v>
      </c>
      <c r="G12" s="53">
        <v>50062.69</v>
      </c>
      <c r="H12" s="53"/>
      <c r="I12" s="53"/>
      <c r="J12" s="53">
        <v>57446.54</v>
      </c>
      <c r="K12" s="108">
        <v>114.75</v>
      </c>
      <c r="L12" s="53"/>
    </row>
    <row r="13" spans="2:12" s="44" customFormat="1" ht="26.25" x14ac:dyDescent="0.25">
      <c r="B13" s="52"/>
      <c r="C13" s="52"/>
      <c r="D13" s="52"/>
      <c r="E13" s="52">
        <v>6362</v>
      </c>
      <c r="F13" s="60" t="s">
        <v>74</v>
      </c>
      <c r="G13" s="53">
        <v>3118.99</v>
      </c>
      <c r="H13" s="53"/>
      <c r="I13" s="53"/>
      <c r="J13" s="53">
        <v>4000</v>
      </c>
      <c r="K13" s="108">
        <v>128.25</v>
      </c>
      <c r="L13" s="53"/>
    </row>
    <row r="14" spans="2:12" s="44" customFormat="1" ht="26.25" x14ac:dyDescent="0.25">
      <c r="B14" s="52"/>
      <c r="C14" s="52">
        <v>65</v>
      </c>
      <c r="D14" s="52"/>
      <c r="E14" s="52"/>
      <c r="F14" s="60" t="s">
        <v>75</v>
      </c>
      <c r="G14" s="53">
        <v>118653.81</v>
      </c>
      <c r="H14" s="53">
        <v>97120</v>
      </c>
      <c r="I14" s="53">
        <v>97120</v>
      </c>
      <c r="J14" s="53">
        <v>119127</v>
      </c>
      <c r="K14" s="108">
        <v>100.4</v>
      </c>
      <c r="L14" s="53">
        <v>122.66</v>
      </c>
    </row>
    <row r="15" spans="2:12" s="44" customFormat="1" x14ac:dyDescent="0.25">
      <c r="B15" s="52"/>
      <c r="C15" s="52"/>
      <c r="D15" s="52">
        <v>652</v>
      </c>
      <c r="E15" s="52"/>
      <c r="F15" s="60" t="s">
        <v>76</v>
      </c>
      <c r="G15" s="53">
        <v>118653.81</v>
      </c>
      <c r="H15" s="53"/>
      <c r="I15" s="53"/>
      <c r="J15" s="53">
        <v>119127</v>
      </c>
      <c r="K15" s="108">
        <v>100.4</v>
      </c>
      <c r="L15" s="53"/>
    </row>
    <row r="16" spans="2:12" s="44" customFormat="1" x14ac:dyDescent="0.25">
      <c r="B16" s="52"/>
      <c r="C16" s="52"/>
      <c r="D16" s="52"/>
      <c r="E16" s="52">
        <v>6526</v>
      </c>
      <c r="F16" s="60" t="s">
        <v>77</v>
      </c>
      <c r="G16" s="53">
        <v>118653.81</v>
      </c>
      <c r="H16" s="53"/>
      <c r="I16" s="53"/>
      <c r="J16" s="53">
        <v>119127</v>
      </c>
      <c r="K16" s="108">
        <v>100.4</v>
      </c>
      <c r="L16" s="53"/>
    </row>
    <row r="17" spans="2:12" s="44" customFormat="1" ht="39" x14ac:dyDescent="0.25">
      <c r="B17" s="52"/>
      <c r="C17" s="52">
        <v>66</v>
      </c>
      <c r="D17" s="52"/>
      <c r="E17" s="52"/>
      <c r="F17" s="60" t="s">
        <v>78</v>
      </c>
      <c r="G17" s="53">
        <v>5754.33</v>
      </c>
      <c r="H17" s="53">
        <v>2700</v>
      </c>
      <c r="I17" s="53">
        <v>2700</v>
      </c>
      <c r="J17" s="53">
        <v>1581.81</v>
      </c>
      <c r="K17" s="108">
        <v>27.49</v>
      </c>
      <c r="L17" s="53">
        <v>58.59</v>
      </c>
    </row>
    <row r="18" spans="2:12" s="44" customFormat="1" ht="26.25" x14ac:dyDescent="0.25">
      <c r="B18" s="52"/>
      <c r="C18" s="52"/>
      <c r="D18" s="52">
        <v>661</v>
      </c>
      <c r="E18" s="52"/>
      <c r="F18" s="60" t="s">
        <v>21</v>
      </c>
      <c r="G18" s="53">
        <v>5393.1</v>
      </c>
      <c r="H18" s="53"/>
      <c r="I18" s="53"/>
      <c r="J18" s="53">
        <v>1581.81</v>
      </c>
      <c r="K18" s="108">
        <v>29.33</v>
      </c>
      <c r="L18" s="53"/>
    </row>
    <row r="19" spans="2:12" s="44" customFormat="1" x14ac:dyDescent="0.25">
      <c r="B19" s="52"/>
      <c r="C19" s="52"/>
      <c r="D19" s="52"/>
      <c r="E19" s="52">
        <v>6615</v>
      </c>
      <c r="F19" s="60" t="s">
        <v>79</v>
      </c>
      <c r="G19" s="53">
        <v>5393.1</v>
      </c>
      <c r="H19" s="53"/>
      <c r="I19" s="53"/>
      <c r="J19" s="53">
        <v>1581.81</v>
      </c>
      <c r="K19" s="108">
        <v>29.33</v>
      </c>
      <c r="L19" s="53"/>
    </row>
    <row r="20" spans="2:12" s="44" customFormat="1" ht="39" x14ac:dyDescent="0.25">
      <c r="B20" s="52"/>
      <c r="C20" s="52"/>
      <c r="D20" s="52">
        <v>663</v>
      </c>
      <c r="E20" s="52"/>
      <c r="F20" s="60" t="s">
        <v>80</v>
      </c>
      <c r="G20" s="53">
        <v>361.23</v>
      </c>
      <c r="H20" s="53"/>
      <c r="I20" s="53"/>
      <c r="J20" s="53"/>
      <c r="K20" s="108">
        <v>0</v>
      </c>
      <c r="L20" s="53"/>
    </row>
    <row r="21" spans="2:12" s="44" customFormat="1" x14ac:dyDescent="0.25">
      <c r="B21" s="52"/>
      <c r="C21" s="52"/>
      <c r="D21" s="52"/>
      <c r="E21" s="52">
        <v>6631</v>
      </c>
      <c r="F21" s="60" t="s">
        <v>81</v>
      </c>
      <c r="G21" s="53">
        <v>361.23</v>
      </c>
      <c r="H21" s="53"/>
      <c r="I21" s="53"/>
      <c r="J21" s="53"/>
      <c r="K21" s="108">
        <v>0</v>
      </c>
      <c r="L21" s="53"/>
    </row>
    <row r="22" spans="2:12" s="44" customFormat="1" ht="26.25" x14ac:dyDescent="0.25">
      <c r="B22" s="52"/>
      <c r="C22" s="52">
        <v>67</v>
      </c>
      <c r="D22" s="52"/>
      <c r="E22" s="52"/>
      <c r="F22" s="60" t="s">
        <v>82</v>
      </c>
      <c r="G22" s="53">
        <v>609831.82999999996</v>
      </c>
      <c r="H22" s="53">
        <v>835460</v>
      </c>
      <c r="I22" s="53">
        <v>835460</v>
      </c>
      <c r="J22" s="53">
        <v>757878.41</v>
      </c>
      <c r="K22" s="108">
        <v>124.28</v>
      </c>
      <c r="L22" s="53">
        <v>90.71</v>
      </c>
    </row>
    <row r="23" spans="2:12" s="44" customFormat="1" ht="26.25" x14ac:dyDescent="0.25">
      <c r="B23" s="52"/>
      <c r="C23" s="52"/>
      <c r="D23" s="52">
        <v>671</v>
      </c>
      <c r="E23" s="52"/>
      <c r="F23" s="60" t="s">
        <v>83</v>
      </c>
      <c r="G23" s="53">
        <v>609831.82999999996</v>
      </c>
      <c r="H23" s="53"/>
      <c r="I23" s="53"/>
      <c r="J23" s="53">
        <v>757878.41</v>
      </c>
      <c r="K23" s="108">
        <v>124.28</v>
      </c>
      <c r="L23" s="53"/>
    </row>
    <row r="24" spans="2:12" s="44" customFormat="1" ht="26.25" x14ac:dyDescent="0.25">
      <c r="B24" s="52"/>
      <c r="C24" s="52"/>
      <c r="D24" s="52"/>
      <c r="E24" s="52">
        <v>6711</v>
      </c>
      <c r="F24" s="60" t="s">
        <v>84</v>
      </c>
      <c r="G24" s="53">
        <v>609831.82999999996</v>
      </c>
      <c r="H24" s="53"/>
      <c r="I24" s="53"/>
      <c r="J24" s="53">
        <v>751378.41</v>
      </c>
      <c r="K24" s="108">
        <v>123.21</v>
      </c>
      <c r="L24" s="53"/>
    </row>
    <row r="25" spans="2:12" s="44" customFormat="1" ht="26.25" x14ac:dyDescent="0.25">
      <c r="B25" s="52"/>
      <c r="C25" s="52"/>
      <c r="D25" s="52"/>
      <c r="E25" s="52">
        <v>6712</v>
      </c>
      <c r="F25" s="60" t="s">
        <v>85</v>
      </c>
      <c r="G25" s="53"/>
      <c r="H25" s="53"/>
      <c r="I25" s="53"/>
      <c r="J25" s="53">
        <v>6500</v>
      </c>
      <c r="K25" s="108">
        <v>0</v>
      </c>
      <c r="L25" s="53"/>
    </row>
    <row r="26" spans="2:12" s="44" customFormat="1" x14ac:dyDescent="0.25">
      <c r="B26" s="52"/>
      <c r="C26" s="52">
        <v>68</v>
      </c>
      <c r="D26" s="52"/>
      <c r="E26" s="52"/>
      <c r="F26" s="60" t="s">
        <v>86</v>
      </c>
      <c r="G26" s="53">
        <v>304.02</v>
      </c>
      <c r="H26" s="53"/>
      <c r="I26" s="53"/>
      <c r="J26" s="53"/>
      <c r="K26" s="109"/>
      <c r="L26" s="53"/>
    </row>
    <row r="27" spans="2:12" s="44" customFormat="1" x14ac:dyDescent="0.25">
      <c r="B27" s="52"/>
      <c r="C27" s="52"/>
      <c r="D27" s="52">
        <v>683</v>
      </c>
      <c r="E27" s="52"/>
      <c r="F27" s="60" t="s">
        <v>87</v>
      </c>
      <c r="G27" s="53">
        <v>304.02</v>
      </c>
      <c r="H27" s="53"/>
      <c r="I27" s="53"/>
      <c r="J27" s="53"/>
      <c r="K27" s="108">
        <v>0</v>
      </c>
      <c r="L27" s="53"/>
    </row>
    <row r="28" spans="2:12" s="44" customFormat="1" x14ac:dyDescent="0.25">
      <c r="B28" s="52"/>
      <c r="C28" s="52"/>
      <c r="D28" s="52"/>
      <c r="E28" s="52">
        <v>6831</v>
      </c>
      <c r="F28" s="60" t="s">
        <v>87</v>
      </c>
      <c r="G28" s="53">
        <v>304.02</v>
      </c>
      <c r="H28" s="53"/>
      <c r="I28" s="53"/>
      <c r="J28" s="53"/>
      <c r="K28" s="108">
        <v>0</v>
      </c>
      <c r="L28" s="53"/>
    </row>
    <row r="29" spans="2:12" s="44" customFormat="1" x14ac:dyDescent="0.25">
      <c r="B29" s="52">
        <v>7</v>
      </c>
      <c r="C29" s="52"/>
      <c r="D29" s="52"/>
      <c r="E29" s="52"/>
      <c r="F29" s="61" t="s">
        <v>3</v>
      </c>
      <c r="G29" s="53"/>
      <c r="H29" s="53">
        <v>3300</v>
      </c>
      <c r="I29" s="53">
        <v>3300</v>
      </c>
      <c r="J29" s="53">
        <v>3300</v>
      </c>
      <c r="K29" s="109"/>
      <c r="L29" s="53">
        <v>100</v>
      </c>
    </row>
    <row r="30" spans="2:12" s="44" customFormat="1" x14ac:dyDescent="0.25">
      <c r="B30" s="52"/>
      <c r="C30" s="52">
        <v>72</v>
      </c>
      <c r="D30" s="52"/>
      <c r="E30" s="52"/>
      <c r="F30" s="60" t="s">
        <v>23</v>
      </c>
      <c r="G30" s="53"/>
      <c r="H30" s="53">
        <v>3300</v>
      </c>
      <c r="I30" s="53">
        <v>3300</v>
      </c>
      <c r="J30" s="53">
        <v>3300</v>
      </c>
      <c r="K30" s="109"/>
      <c r="L30" s="53">
        <v>100</v>
      </c>
    </row>
    <row r="31" spans="2:12" s="44" customFormat="1" x14ac:dyDescent="0.25">
      <c r="B31" s="110"/>
      <c r="C31" s="110"/>
      <c r="D31" s="110">
        <v>723</v>
      </c>
      <c r="E31" s="110"/>
      <c r="F31" s="111" t="s">
        <v>88</v>
      </c>
      <c r="G31" s="112"/>
      <c r="H31" s="112"/>
      <c r="I31" s="112"/>
      <c r="J31" s="112">
        <v>3300</v>
      </c>
      <c r="K31" s="113">
        <v>0</v>
      </c>
      <c r="L31" s="112"/>
    </row>
    <row r="32" spans="2:12" s="44" customFormat="1" x14ac:dyDescent="0.25">
      <c r="B32" s="52"/>
      <c r="C32" s="52"/>
      <c r="D32" s="52"/>
      <c r="E32" s="52">
        <v>7231</v>
      </c>
      <c r="F32" s="60" t="s">
        <v>89</v>
      </c>
      <c r="G32" s="53"/>
      <c r="H32" s="53"/>
      <c r="I32" s="53"/>
      <c r="J32" s="53">
        <v>3300</v>
      </c>
      <c r="K32" s="116">
        <v>0</v>
      </c>
      <c r="L32" s="53"/>
    </row>
    <row r="33" spans="2:12" s="44" customFormat="1" x14ac:dyDescent="0.25">
      <c r="G33" s="45"/>
      <c r="H33" s="45"/>
      <c r="I33" s="45"/>
      <c r="J33" s="45"/>
      <c r="K33" s="114"/>
      <c r="L33" s="45"/>
    </row>
    <row r="34" spans="2:12" s="44" customFormat="1" x14ac:dyDescent="0.25">
      <c r="G34" s="45"/>
      <c r="H34" s="45"/>
      <c r="I34" s="45"/>
      <c r="J34" s="45"/>
      <c r="K34" s="115"/>
      <c r="L34" s="45"/>
    </row>
    <row r="35" spans="2:12" ht="38.25" customHeight="1" x14ac:dyDescent="0.25">
      <c r="B35" s="170" t="s">
        <v>6</v>
      </c>
      <c r="C35" s="171"/>
      <c r="D35" s="171"/>
      <c r="E35" s="171"/>
      <c r="F35" s="171"/>
      <c r="G35" s="40" t="s">
        <v>68</v>
      </c>
      <c r="H35" s="38" t="s">
        <v>69</v>
      </c>
      <c r="I35" s="38" t="s">
        <v>70</v>
      </c>
      <c r="J35" s="40" t="s">
        <v>67</v>
      </c>
      <c r="K35" s="38" t="s">
        <v>15</v>
      </c>
      <c r="L35" s="38" t="s">
        <v>15</v>
      </c>
    </row>
    <row r="36" spans="2:12" ht="16.5" customHeight="1" x14ac:dyDescent="0.25">
      <c r="B36" s="170">
        <v>1</v>
      </c>
      <c r="C36" s="171"/>
      <c r="D36" s="171"/>
      <c r="E36" s="171"/>
      <c r="F36" s="172"/>
      <c r="G36" s="38">
        <v>2</v>
      </c>
      <c r="H36" s="38">
        <v>3</v>
      </c>
      <c r="I36" s="38">
        <v>4</v>
      </c>
      <c r="J36" s="38">
        <v>5</v>
      </c>
      <c r="K36" s="38" t="s">
        <v>17</v>
      </c>
      <c r="L36" s="38" t="s">
        <v>18</v>
      </c>
    </row>
    <row r="37" spans="2:12" s="44" customFormat="1" x14ac:dyDescent="0.25">
      <c r="B37" s="54" t="s">
        <v>90</v>
      </c>
      <c r="C37" s="54"/>
      <c r="D37" s="54"/>
      <c r="E37" s="54"/>
      <c r="F37" s="54" t="s">
        <v>91</v>
      </c>
      <c r="G37" s="55">
        <v>46122.74</v>
      </c>
      <c r="H37" s="55">
        <v>75760</v>
      </c>
      <c r="I37" s="55">
        <v>75760</v>
      </c>
      <c r="J37" s="55">
        <v>68874.19</v>
      </c>
      <c r="K37" s="119">
        <f>J37/G37*100</f>
        <v>149.32805379732429</v>
      </c>
      <c r="L37" s="119">
        <f>J37/I37*100</f>
        <v>90.911021647307294</v>
      </c>
    </row>
    <row r="38" spans="2:12" s="44" customFormat="1" x14ac:dyDescent="0.25">
      <c r="B38" s="52"/>
      <c r="C38" s="52">
        <v>92</v>
      </c>
      <c r="D38" s="52"/>
      <c r="E38" s="52"/>
      <c r="F38" s="52" t="s">
        <v>92</v>
      </c>
      <c r="G38" s="53">
        <v>46122.74</v>
      </c>
      <c r="H38" s="53">
        <v>75760</v>
      </c>
      <c r="I38" s="53">
        <v>75760</v>
      </c>
      <c r="J38" s="55">
        <v>68874.19</v>
      </c>
      <c r="K38" s="119">
        <f t="shared" ref="K38:K40" si="0">J38/G38*100</f>
        <v>149.32805379732429</v>
      </c>
      <c r="L38" s="119">
        <f t="shared" ref="L38:L40" si="1">J38/I38*100</f>
        <v>90.911021647307294</v>
      </c>
    </row>
    <row r="39" spans="2:12" s="46" customFormat="1" x14ac:dyDescent="0.25">
      <c r="B39" s="56"/>
      <c r="C39" s="56"/>
      <c r="D39" s="107">
        <v>922</v>
      </c>
      <c r="E39" s="107"/>
      <c r="F39" s="107" t="s">
        <v>93</v>
      </c>
      <c r="G39" s="53">
        <v>46122.74</v>
      </c>
      <c r="H39" s="53">
        <v>75760</v>
      </c>
      <c r="I39" s="53">
        <v>75760</v>
      </c>
      <c r="J39" s="55">
        <v>68874.19</v>
      </c>
      <c r="K39" s="119">
        <f t="shared" si="0"/>
        <v>149.32805379732429</v>
      </c>
      <c r="L39" s="119">
        <f t="shared" si="1"/>
        <v>90.911021647307294</v>
      </c>
    </row>
    <row r="40" spans="2:12" s="46" customFormat="1" x14ac:dyDescent="0.25">
      <c r="B40" s="56"/>
      <c r="C40" s="56"/>
      <c r="D40" s="107"/>
      <c r="E40" s="107">
        <v>9221</v>
      </c>
      <c r="F40" s="107" t="s">
        <v>94</v>
      </c>
      <c r="G40" s="53">
        <v>46122.74</v>
      </c>
      <c r="H40" s="53">
        <v>75760</v>
      </c>
      <c r="I40" s="53">
        <v>75760</v>
      </c>
      <c r="J40" s="55">
        <v>68874.19</v>
      </c>
      <c r="K40" s="119">
        <f t="shared" si="0"/>
        <v>149.32805379732429</v>
      </c>
      <c r="L40" s="119">
        <f t="shared" si="1"/>
        <v>90.911021647307294</v>
      </c>
    </row>
    <row r="41" spans="2:12" x14ac:dyDescent="0.25">
      <c r="B41" s="41"/>
      <c r="C41" s="41"/>
      <c r="D41" s="41"/>
      <c r="E41" s="41"/>
      <c r="F41" s="42"/>
      <c r="G41" s="43"/>
      <c r="H41" s="43"/>
      <c r="I41" s="43"/>
    </row>
    <row r="42" spans="2:12" x14ac:dyDescent="0.25">
      <c r="B42" s="41"/>
      <c r="C42" s="41"/>
      <c r="D42" s="41"/>
      <c r="E42" s="41"/>
      <c r="F42" s="42"/>
      <c r="G42" s="43"/>
      <c r="H42" s="43"/>
      <c r="I42" s="43"/>
    </row>
    <row r="43" spans="2:12" x14ac:dyDescent="0.25">
      <c r="B43" s="41"/>
      <c r="C43" s="41"/>
      <c r="D43" s="41"/>
      <c r="E43" s="41"/>
      <c r="F43" s="42"/>
      <c r="G43" s="43"/>
      <c r="H43" s="43"/>
      <c r="I43" s="43"/>
    </row>
    <row r="44" spans="2:12" ht="25.5" x14ac:dyDescent="0.25">
      <c r="B44" s="170" t="s">
        <v>6</v>
      </c>
      <c r="C44" s="171"/>
      <c r="D44" s="171"/>
      <c r="E44" s="171"/>
      <c r="F44" s="172"/>
      <c r="G44" s="40" t="s">
        <v>68</v>
      </c>
      <c r="H44" s="38" t="s">
        <v>69</v>
      </c>
      <c r="I44" s="38" t="s">
        <v>70</v>
      </c>
      <c r="J44" s="40" t="s">
        <v>67</v>
      </c>
      <c r="K44" s="38" t="s">
        <v>15</v>
      </c>
      <c r="L44" s="38" t="s">
        <v>15</v>
      </c>
    </row>
    <row r="45" spans="2:12" x14ac:dyDescent="0.25">
      <c r="B45" s="170">
        <v>1</v>
      </c>
      <c r="C45" s="171"/>
      <c r="D45" s="171"/>
      <c r="E45" s="171"/>
      <c r="F45" s="172"/>
      <c r="G45" s="38">
        <v>2</v>
      </c>
      <c r="H45" s="38">
        <v>3</v>
      </c>
      <c r="I45" s="38">
        <v>4</v>
      </c>
      <c r="J45" s="38">
        <v>5</v>
      </c>
      <c r="K45" s="38" t="s">
        <v>17</v>
      </c>
      <c r="L45" s="38" t="s">
        <v>18</v>
      </c>
    </row>
    <row r="46" spans="2:12" x14ac:dyDescent="0.25">
      <c r="B46" s="57"/>
      <c r="C46" s="57"/>
      <c r="D46" s="57"/>
      <c r="E46" s="57"/>
      <c r="F46" s="58" t="s">
        <v>95</v>
      </c>
      <c r="G46" s="51">
        <v>786384.92</v>
      </c>
      <c r="H46" s="51">
        <v>1076160</v>
      </c>
      <c r="I46" s="51">
        <v>1076160</v>
      </c>
      <c r="J46" s="51">
        <v>1031647.99</v>
      </c>
      <c r="K46" s="50">
        <v>131.19</v>
      </c>
      <c r="L46" s="50">
        <v>95.86</v>
      </c>
    </row>
    <row r="47" spans="2:12" x14ac:dyDescent="0.25">
      <c r="B47" s="57">
        <v>3</v>
      </c>
      <c r="C47" s="57"/>
      <c r="D47" s="57"/>
      <c r="E47" s="57"/>
      <c r="F47" s="117" t="s">
        <v>4</v>
      </c>
      <c r="G47" s="51">
        <v>766421.96</v>
      </c>
      <c r="H47" s="51">
        <v>1041840</v>
      </c>
      <c r="I47" s="51">
        <v>1041840</v>
      </c>
      <c r="J47" s="51">
        <v>998757.19</v>
      </c>
      <c r="K47" s="50">
        <v>130.31</v>
      </c>
      <c r="L47" s="50">
        <v>95.86</v>
      </c>
    </row>
    <row r="48" spans="2:12" x14ac:dyDescent="0.25">
      <c r="B48" s="57"/>
      <c r="C48" s="57">
        <v>31</v>
      </c>
      <c r="D48" s="57"/>
      <c r="E48" s="57"/>
      <c r="F48" s="117" t="s">
        <v>96</v>
      </c>
      <c r="G48" s="51">
        <v>548354.74</v>
      </c>
      <c r="H48" s="51">
        <v>761120</v>
      </c>
      <c r="I48" s="51">
        <v>761120</v>
      </c>
      <c r="J48" s="51">
        <v>748249.28</v>
      </c>
      <c r="K48" s="50">
        <v>136.44999999999999</v>
      </c>
      <c r="L48" s="50">
        <v>98.31</v>
      </c>
    </row>
    <row r="49" spans="2:12" x14ac:dyDescent="0.25">
      <c r="B49" s="57"/>
      <c r="C49" s="57"/>
      <c r="D49" s="57">
        <v>311</v>
      </c>
      <c r="E49" s="57"/>
      <c r="F49" s="48" t="s">
        <v>24</v>
      </c>
      <c r="G49" s="51">
        <v>428359.05</v>
      </c>
      <c r="H49" s="51">
        <v>0</v>
      </c>
      <c r="I49" s="51">
        <v>0</v>
      </c>
      <c r="J49" s="51">
        <v>599545.39</v>
      </c>
      <c r="K49" s="50">
        <v>139.96</v>
      </c>
      <c r="L49" s="50">
        <v>0</v>
      </c>
    </row>
    <row r="50" spans="2:12" x14ac:dyDescent="0.25">
      <c r="B50" s="57"/>
      <c r="C50" s="57"/>
      <c r="D50" s="57"/>
      <c r="E50" s="57">
        <v>3111</v>
      </c>
      <c r="F50" s="48" t="s">
        <v>25</v>
      </c>
      <c r="G50" s="51">
        <v>420671.66</v>
      </c>
      <c r="H50" s="51">
        <v>0</v>
      </c>
      <c r="I50" s="51">
        <v>0</v>
      </c>
      <c r="J50" s="51">
        <v>588981.11</v>
      </c>
      <c r="K50" s="50">
        <v>140.01</v>
      </c>
      <c r="L50" s="50">
        <v>0</v>
      </c>
    </row>
    <row r="51" spans="2:12" x14ac:dyDescent="0.25">
      <c r="B51" s="57"/>
      <c r="C51" s="57"/>
      <c r="D51" s="57"/>
      <c r="E51" s="57">
        <v>3114</v>
      </c>
      <c r="F51" s="48" t="s">
        <v>97</v>
      </c>
      <c r="G51" s="51">
        <v>7687.39</v>
      </c>
      <c r="H51" s="51">
        <v>0</v>
      </c>
      <c r="I51" s="51">
        <v>0</v>
      </c>
      <c r="J51" s="51">
        <v>10564.28</v>
      </c>
      <c r="K51" s="50">
        <v>137.41999999999999</v>
      </c>
      <c r="L51" s="50">
        <v>0</v>
      </c>
    </row>
    <row r="52" spans="2:12" x14ac:dyDescent="0.25">
      <c r="B52" s="57"/>
      <c r="C52" s="57"/>
      <c r="D52" s="57">
        <v>312</v>
      </c>
      <c r="E52" s="57"/>
      <c r="F52" s="48" t="s">
        <v>98</v>
      </c>
      <c r="G52" s="51">
        <v>50938.85</v>
      </c>
      <c r="H52" s="51">
        <v>0</v>
      </c>
      <c r="I52" s="51">
        <v>0</v>
      </c>
      <c r="J52" s="51">
        <v>50772.74</v>
      </c>
      <c r="K52" s="50">
        <v>99.67</v>
      </c>
      <c r="L52" s="50">
        <v>0</v>
      </c>
    </row>
    <row r="53" spans="2:12" x14ac:dyDescent="0.25">
      <c r="B53" s="57"/>
      <c r="C53" s="57"/>
      <c r="D53" s="57"/>
      <c r="E53" s="57">
        <v>3121</v>
      </c>
      <c r="F53" s="48" t="s">
        <v>98</v>
      </c>
      <c r="G53" s="51">
        <v>50938.85</v>
      </c>
      <c r="H53" s="51">
        <v>0</v>
      </c>
      <c r="I53" s="51">
        <v>0</v>
      </c>
      <c r="J53" s="51">
        <v>50772.74</v>
      </c>
      <c r="K53" s="50">
        <v>99.67</v>
      </c>
      <c r="L53" s="50">
        <v>0</v>
      </c>
    </row>
    <row r="54" spans="2:12" x14ac:dyDescent="0.25">
      <c r="B54" s="57"/>
      <c r="C54" s="57"/>
      <c r="D54" s="57">
        <v>313</v>
      </c>
      <c r="E54" s="57"/>
      <c r="F54" s="48" t="s">
        <v>99</v>
      </c>
      <c r="G54" s="51">
        <v>69056.84</v>
      </c>
      <c r="H54" s="51">
        <v>0</v>
      </c>
      <c r="I54" s="51">
        <v>0</v>
      </c>
      <c r="J54" s="51">
        <v>97931.15</v>
      </c>
      <c r="K54" s="50">
        <v>141.81</v>
      </c>
      <c r="L54" s="50">
        <v>0</v>
      </c>
    </row>
    <row r="55" spans="2:12" ht="26.25" x14ac:dyDescent="0.25">
      <c r="B55" s="57"/>
      <c r="C55" s="57"/>
      <c r="D55" s="57"/>
      <c r="E55" s="57">
        <v>3132</v>
      </c>
      <c r="F55" s="48" t="s">
        <v>100</v>
      </c>
      <c r="G55" s="51">
        <v>69056.84</v>
      </c>
      <c r="H55" s="51">
        <v>0</v>
      </c>
      <c r="I55" s="51">
        <v>0</v>
      </c>
      <c r="J55" s="51">
        <v>97931.15</v>
      </c>
      <c r="K55" s="50">
        <v>141.81</v>
      </c>
      <c r="L55" s="50">
        <v>0</v>
      </c>
    </row>
    <row r="56" spans="2:12" x14ac:dyDescent="0.25">
      <c r="B56" s="57"/>
      <c r="C56" s="57">
        <v>32</v>
      </c>
      <c r="D56" s="57"/>
      <c r="E56" s="57"/>
      <c r="F56" s="117" t="s">
        <v>11</v>
      </c>
      <c r="G56" s="51">
        <v>217796.56</v>
      </c>
      <c r="H56" s="51">
        <v>280320</v>
      </c>
      <c r="I56" s="51">
        <v>280320</v>
      </c>
      <c r="J56" s="51">
        <v>250305.6</v>
      </c>
      <c r="K56" s="50">
        <v>114.93</v>
      </c>
      <c r="L56" s="50">
        <v>89.29</v>
      </c>
    </row>
    <row r="57" spans="2:12" x14ac:dyDescent="0.25">
      <c r="B57" s="57"/>
      <c r="C57" s="57"/>
      <c r="D57" s="57">
        <v>321</v>
      </c>
      <c r="E57" s="57"/>
      <c r="F57" s="48" t="s">
        <v>101</v>
      </c>
      <c r="G57" s="51">
        <v>46615.76</v>
      </c>
      <c r="H57" s="51">
        <v>0</v>
      </c>
      <c r="I57" s="51">
        <v>0</v>
      </c>
      <c r="J57" s="51">
        <v>41126.74</v>
      </c>
      <c r="K57" s="50">
        <v>88.22</v>
      </c>
      <c r="L57" s="50">
        <v>0</v>
      </c>
    </row>
    <row r="58" spans="2:12" x14ac:dyDescent="0.25">
      <c r="B58" s="57"/>
      <c r="C58" s="57"/>
      <c r="D58" s="57"/>
      <c r="E58" s="57">
        <v>3211</v>
      </c>
      <c r="F58" s="48" t="s">
        <v>26</v>
      </c>
      <c r="G58" s="51">
        <v>25984.92</v>
      </c>
      <c r="H58" s="51">
        <v>0</v>
      </c>
      <c r="I58" s="51">
        <v>0</v>
      </c>
      <c r="J58" s="51">
        <v>22963.42</v>
      </c>
      <c r="K58" s="50">
        <v>88.37</v>
      </c>
      <c r="L58" s="50">
        <v>0</v>
      </c>
    </row>
    <row r="59" spans="2:12" ht="26.25" x14ac:dyDescent="0.25">
      <c r="B59" s="57"/>
      <c r="C59" s="57"/>
      <c r="D59" s="57"/>
      <c r="E59" s="57">
        <v>3212</v>
      </c>
      <c r="F59" s="48" t="s">
        <v>102</v>
      </c>
      <c r="G59" s="51">
        <v>18802.080000000002</v>
      </c>
      <c r="H59" s="51">
        <v>0</v>
      </c>
      <c r="I59" s="51">
        <v>0</v>
      </c>
      <c r="J59" s="51">
        <v>15595.92</v>
      </c>
      <c r="K59" s="50">
        <v>82.95</v>
      </c>
      <c r="L59" s="50">
        <v>0</v>
      </c>
    </row>
    <row r="60" spans="2:12" x14ac:dyDescent="0.25">
      <c r="B60" s="57"/>
      <c r="C60" s="57"/>
      <c r="D60" s="57"/>
      <c r="E60" s="57">
        <v>3213</v>
      </c>
      <c r="F60" s="48" t="s">
        <v>103</v>
      </c>
      <c r="G60" s="51">
        <v>1661.77</v>
      </c>
      <c r="H60" s="51">
        <v>0</v>
      </c>
      <c r="I60" s="51">
        <v>0</v>
      </c>
      <c r="J60" s="51">
        <v>2347.8000000000002</v>
      </c>
      <c r="K60" s="50">
        <v>141.28</v>
      </c>
      <c r="L60" s="50">
        <v>0</v>
      </c>
    </row>
    <row r="61" spans="2:12" x14ac:dyDescent="0.25">
      <c r="B61" s="57"/>
      <c r="C61" s="57"/>
      <c r="D61" s="57"/>
      <c r="E61" s="57">
        <v>3214</v>
      </c>
      <c r="F61" s="48" t="s">
        <v>104</v>
      </c>
      <c r="G61" s="51">
        <v>166.99</v>
      </c>
      <c r="H61" s="51">
        <v>0</v>
      </c>
      <c r="I61" s="51">
        <v>0</v>
      </c>
      <c r="J61" s="51">
        <v>219.6</v>
      </c>
      <c r="K61" s="50">
        <v>131.5</v>
      </c>
      <c r="L61" s="50">
        <v>0</v>
      </c>
    </row>
    <row r="62" spans="2:12" x14ac:dyDescent="0.25">
      <c r="B62" s="57"/>
      <c r="C62" s="57"/>
      <c r="D62" s="57">
        <v>322</v>
      </c>
      <c r="E62" s="57"/>
      <c r="F62" s="48" t="s">
        <v>105</v>
      </c>
      <c r="G62" s="51">
        <v>36121.65</v>
      </c>
      <c r="H62" s="51">
        <v>0</v>
      </c>
      <c r="I62" s="51">
        <v>0</v>
      </c>
      <c r="J62" s="51">
        <v>37321.82</v>
      </c>
      <c r="K62" s="50">
        <v>103.32</v>
      </c>
      <c r="L62" s="50">
        <v>0</v>
      </c>
    </row>
    <row r="63" spans="2:12" x14ac:dyDescent="0.25">
      <c r="B63" s="57"/>
      <c r="C63" s="57"/>
      <c r="D63" s="57"/>
      <c r="E63" s="57">
        <v>3221</v>
      </c>
      <c r="F63" s="48" t="s">
        <v>106</v>
      </c>
      <c r="G63" s="51">
        <v>3295.16</v>
      </c>
      <c r="H63" s="51">
        <v>0</v>
      </c>
      <c r="I63" s="51">
        <v>0</v>
      </c>
      <c r="J63" s="51">
        <v>4267.92</v>
      </c>
      <c r="K63" s="50">
        <v>129.52000000000001</v>
      </c>
      <c r="L63" s="50">
        <v>0</v>
      </c>
    </row>
    <row r="64" spans="2:12" x14ac:dyDescent="0.25">
      <c r="B64" s="57"/>
      <c r="C64" s="57"/>
      <c r="D64" s="57"/>
      <c r="E64" s="57">
        <v>3222</v>
      </c>
      <c r="F64" s="48" t="s">
        <v>107</v>
      </c>
      <c r="G64" s="51">
        <v>13038.75</v>
      </c>
      <c r="H64" s="51">
        <v>0</v>
      </c>
      <c r="I64" s="51">
        <v>0</v>
      </c>
      <c r="J64" s="51">
        <v>12416.92</v>
      </c>
      <c r="K64" s="50">
        <v>95.23</v>
      </c>
      <c r="L64" s="50">
        <v>0</v>
      </c>
    </row>
    <row r="65" spans="2:12" x14ac:dyDescent="0.25">
      <c r="B65" s="57"/>
      <c r="C65" s="57"/>
      <c r="D65" s="57"/>
      <c r="E65" s="57">
        <v>3223</v>
      </c>
      <c r="F65" s="48" t="s">
        <v>108</v>
      </c>
      <c r="G65" s="51">
        <v>16705.3</v>
      </c>
      <c r="H65" s="51">
        <v>0</v>
      </c>
      <c r="I65" s="51">
        <v>0</v>
      </c>
      <c r="J65" s="51">
        <v>15150.18</v>
      </c>
      <c r="K65" s="50">
        <v>90.69</v>
      </c>
      <c r="L65" s="50">
        <v>0</v>
      </c>
    </row>
    <row r="66" spans="2:12" ht="26.25" x14ac:dyDescent="0.25">
      <c r="B66" s="57"/>
      <c r="C66" s="57"/>
      <c r="D66" s="57"/>
      <c r="E66" s="57">
        <v>3224</v>
      </c>
      <c r="F66" s="48" t="s">
        <v>109</v>
      </c>
      <c r="G66" s="51">
        <v>1468.25</v>
      </c>
      <c r="H66" s="51">
        <v>0</v>
      </c>
      <c r="I66" s="51">
        <v>0</v>
      </c>
      <c r="J66" s="51">
        <v>2352.15</v>
      </c>
      <c r="K66" s="50">
        <v>160.19999999999999</v>
      </c>
      <c r="L66" s="50">
        <v>0</v>
      </c>
    </row>
    <row r="67" spans="2:12" x14ac:dyDescent="0.25">
      <c r="B67" s="57"/>
      <c r="C67" s="57"/>
      <c r="D67" s="57"/>
      <c r="E67" s="57">
        <v>3225</v>
      </c>
      <c r="F67" s="48" t="s">
        <v>110</v>
      </c>
      <c r="G67" s="51">
        <v>1322.99</v>
      </c>
      <c r="H67" s="51">
        <v>0</v>
      </c>
      <c r="I67" s="51">
        <v>0</v>
      </c>
      <c r="J67" s="51">
        <v>2839.12</v>
      </c>
      <c r="K67" s="50">
        <v>214.6</v>
      </c>
      <c r="L67" s="50">
        <v>0</v>
      </c>
    </row>
    <row r="68" spans="2:12" x14ac:dyDescent="0.25">
      <c r="B68" s="57"/>
      <c r="C68" s="57"/>
      <c r="D68" s="57"/>
      <c r="E68" s="57">
        <v>3227</v>
      </c>
      <c r="F68" s="48" t="s">
        <v>111</v>
      </c>
      <c r="G68" s="51">
        <v>291.2</v>
      </c>
      <c r="H68" s="51">
        <v>0</v>
      </c>
      <c r="I68" s="51">
        <v>0</v>
      </c>
      <c r="J68" s="51">
        <v>295.52999999999997</v>
      </c>
      <c r="K68" s="50">
        <v>101.49</v>
      </c>
      <c r="L68" s="50">
        <v>0</v>
      </c>
    </row>
    <row r="69" spans="2:12" x14ac:dyDescent="0.25">
      <c r="B69" s="57"/>
      <c r="C69" s="57"/>
      <c r="D69" s="57">
        <v>323</v>
      </c>
      <c r="E69" s="57"/>
      <c r="F69" s="48" t="s">
        <v>112</v>
      </c>
      <c r="G69" s="51">
        <v>123383.43</v>
      </c>
      <c r="H69" s="51">
        <v>0</v>
      </c>
      <c r="I69" s="51">
        <v>0</v>
      </c>
      <c r="J69" s="51">
        <v>157676.37</v>
      </c>
      <c r="K69" s="50">
        <v>127.79</v>
      </c>
      <c r="L69" s="50">
        <v>0</v>
      </c>
    </row>
    <row r="70" spans="2:12" x14ac:dyDescent="0.25">
      <c r="B70" s="57"/>
      <c r="C70" s="57"/>
      <c r="D70" s="57"/>
      <c r="E70" s="57">
        <v>3231</v>
      </c>
      <c r="F70" s="48" t="s">
        <v>113</v>
      </c>
      <c r="G70" s="51">
        <v>5055.1899999999996</v>
      </c>
      <c r="H70" s="51">
        <v>0</v>
      </c>
      <c r="I70" s="51">
        <v>0</v>
      </c>
      <c r="J70" s="51">
        <v>5215.12</v>
      </c>
      <c r="K70" s="50">
        <v>103.16</v>
      </c>
      <c r="L70" s="50">
        <v>0</v>
      </c>
    </row>
    <row r="71" spans="2:12" x14ac:dyDescent="0.25">
      <c r="B71" s="57"/>
      <c r="C71" s="57"/>
      <c r="D71" s="57"/>
      <c r="E71" s="57">
        <v>3232</v>
      </c>
      <c r="F71" s="48" t="s">
        <v>114</v>
      </c>
      <c r="G71" s="51">
        <v>12351.16</v>
      </c>
      <c r="H71" s="51">
        <v>0</v>
      </c>
      <c r="I71" s="51">
        <v>0</v>
      </c>
      <c r="J71" s="51">
        <v>14043.39</v>
      </c>
      <c r="K71" s="50">
        <v>113.7</v>
      </c>
      <c r="L71" s="50">
        <v>0</v>
      </c>
    </row>
    <row r="72" spans="2:12" x14ac:dyDescent="0.25">
      <c r="B72" s="57"/>
      <c r="C72" s="57"/>
      <c r="D72" s="57"/>
      <c r="E72" s="57">
        <v>3233</v>
      </c>
      <c r="F72" s="48" t="s">
        <v>115</v>
      </c>
      <c r="G72" s="51">
        <v>4823.38</v>
      </c>
      <c r="H72" s="51">
        <v>0</v>
      </c>
      <c r="I72" s="51">
        <v>0</v>
      </c>
      <c r="J72" s="51">
        <v>1910</v>
      </c>
      <c r="K72" s="50">
        <v>39.6</v>
      </c>
      <c r="L72" s="50">
        <v>0</v>
      </c>
    </row>
    <row r="73" spans="2:12" x14ac:dyDescent="0.25">
      <c r="B73" s="57"/>
      <c r="C73" s="57"/>
      <c r="D73" s="57"/>
      <c r="E73" s="57">
        <v>3234</v>
      </c>
      <c r="F73" s="48" t="s">
        <v>116</v>
      </c>
      <c r="G73" s="51">
        <v>19254.7</v>
      </c>
      <c r="H73" s="51">
        <v>0</v>
      </c>
      <c r="I73" s="51">
        <v>0</v>
      </c>
      <c r="J73" s="51">
        <v>20127</v>
      </c>
      <c r="K73" s="50">
        <v>104.53</v>
      </c>
      <c r="L73" s="50">
        <v>0</v>
      </c>
    </row>
    <row r="74" spans="2:12" x14ac:dyDescent="0.25">
      <c r="B74" s="57"/>
      <c r="C74" s="57"/>
      <c r="D74" s="57"/>
      <c r="E74" s="57">
        <v>3235</v>
      </c>
      <c r="F74" s="48" t="s">
        <v>117</v>
      </c>
      <c r="G74" s="51">
        <v>66.25</v>
      </c>
      <c r="H74" s="51">
        <v>0</v>
      </c>
      <c r="I74" s="51">
        <v>0</v>
      </c>
      <c r="J74" s="51">
        <v>7023.99</v>
      </c>
      <c r="K74" s="49">
        <v>10602.25</v>
      </c>
      <c r="L74" s="50">
        <v>0</v>
      </c>
    </row>
    <row r="75" spans="2:12" x14ac:dyDescent="0.25">
      <c r="B75" s="57"/>
      <c r="C75" s="57"/>
      <c r="D75" s="57"/>
      <c r="E75" s="57">
        <v>3236</v>
      </c>
      <c r="F75" s="48" t="s">
        <v>118</v>
      </c>
      <c r="G75" s="51">
        <v>362.56</v>
      </c>
      <c r="H75" s="51">
        <v>0</v>
      </c>
      <c r="I75" s="51">
        <v>0</v>
      </c>
      <c r="J75" s="51">
        <v>200.39</v>
      </c>
      <c r="K75" s="50">
        <v>55.27</v>
      </c>
      <c r="L75" s="50">
        <v>0</v>
      </c>
    </row>
    <row r="76" spans="2:12" x14ac:dyDescent="0.25">
      <c r="B76" s="57"/>
      <c r="C76" s="57"/>
      <c r="D76" s="57"/>
      <c r="E76" s="57">
        <v>3237</v>
      </c>
      <c r="F76" s="48" t="s">
        <v>119</v>
      </c>
      <c r="G76" s="51">
        <v>38926.44</v>
      </c>
      <c r="H76" s="51">
        <v>0</v>
      </c>
      <c r="I76" s="51">
        <v>0</v>
      </c>
      <c r="J76" s="51">
        <v>62514.22</v>
      </c>
      <c r="K76" s="50">
        <v>160.6</v>
      </c>
      <c r="L76" s="50">
        <v>0</v>
      </c>
    </row>
    <row r="77" spans="2:12" x14ac:dyDescent="0.25">
      <c r="B77" s="57"/>
      <c r="C77" s="57"/>
      <c r="D77" s="57"/>
      <c r="E77" s="57">
        <v>3238</v>
      </c>
      <c r="F77" s="48" t="s">
        <v>120</v>
      </c>
      <c r="G77" s="51">
        <v>1163.44</v>
      </c>
      <c r="H77" s="51">
        <v>0</v>
      </c>
      <c r="I77" s="51">
        <v>0</v>
      </c>
      <c r="J77" s="51">
        <v>1481.3</v>
      </c>
      <c r="K77" s="50">
        <v>127.32</v>
      </c>
      <c r="L77" s="50">
        <v>0</v>
      </c>
    </row>
    <row r="78" spans="2:12" x14ac:dyDescent="0.25">
      <c r="B78" s="57"/>
      <c r="C78" s="57"/>
      <c r="D78" s="57"/>
      <c r="E78" s="57">
        <v>3239</v>
      </c>
      <c r="F78" s="48" t="s">
        <v>121</v>
      </c>
      <c r="G78" s="51">
        <v>41380.31</v>
      </c>
      <c r="H78" s="51">
        <v>0</v>
      </c>
      <c r="I78" s="51">
        <v>0</v>
      </c>
      <c r="J78" s="51">
        <v>45160.959999999999</v>
      </c>
      <c r="K78" s="50">
        <v>109.14</v>
      </c>
      <c r="L78" s="50">
        <v>0</v>
      </c>
    </row>
    <row r="79" spans="2:12" x14ac:dyDescent="0.25">
      <c r="B79" s="57"/>
      <c r="C79" s="57"/>
      <c r="D79" s="57">
        <v>329</v>
      </c>
      <c r="E79" s="57"/>
      <c r="F79" s="48" t="s">
        <v>122</v>
      </c>
      <c r="G79" s="51">
        <v>11675.72</v>
      </c>
      <c r="H79" s="51">
        <v>0</v>
      </c>
      <c r="I79" s="51">
        <v>0</v>
      </c>
      <c r="J79" s="51">
        <v>14180.67</v>
      </c>
      <c r="K79" s="50">
        <v>121.45</v>
      </c>
      <c r="L79" s="50">
        <v>0</v>
      </c>
    </row>
    <row r="80" spans="2:12" x14ac:dyDescent="0.25">
      <c r="B80" s="57"/>
      <c r="C80" s="57"/>
      <c r="D80" s="57"/>
      <c r="E80" s="57">
        <v>3292</v>
      </c>
      <c r="F80" s="48" t="s">
        <v>123</v>
      </c>
      <c r="G80" s="51">
        <v>1663.51</v>
      </c>
      <c r="H80" s="51">
        <v>0</v>
      </c>
      <c r="I80" s="51">
        <v>0</v>
      </c>
      <c r="J80" s="51">
        <v>2939.27</v>
      </c>
      <c r="K80" s="50">
        <v>176.69</v>
      </c>
      <c r="L80" s="50">
        <v>0</v>
      </c>
    </row>
    <row r="81" spans="2:12" x14ac:dyDescent="0.25">
      <c r="B81" s="57"/>
      <c r="C81" s="57"/>
      <c r="D81" s="57"/>
      <c r="E81" s="57">
        <v>3293</v>
      </c>
      <c r="F81" s="48" t="s">
        <v>124</v>
      </c>
      <c r="G81" s="51">
        <v>5990.89</v>
      </c>
      <c r="H81" s="51">
        <v>0</v>
      </c>
      <c r="I81" s="51">
        <v>0</v>
      </c>
      <c r="J81" s="51">
        <v>5661.57</v>
      </c>
      <c r="K81" s="50">
        <v>94.5</v>
      </c>
      <c r="L81" s="50">
        <v>0</v>
      </c>
    </row>
    <row r="82" spans="2:12" x14ac:dyDescent="0.25">
      <c r="B82" s="57"/>
      <c r="C82" s="57"/>
      <c r="D82" s="57"/>
      <c r="E82" s="57">
        <v>3294</v>
      </c>
      <c r="F82" s="48" t="s">
        <v>125</v>
      </c>
      <c r="G82" s="51">
        <v>749.1</v>
      </c>
      <c r="H82" s="51">
        <v>0</v>
      </c>
      <c r="I82" s="51">
        <v>0</v>
      </c>
      <c r="J82" s="51">
        <v>677</v>
      </c>
      <c r="K82" s="50">
        <v>90.38</v>
      </c>
      <c r="L82" s="50">
        <v>0</v>
      </c>
    </row>
    <row r="83" spans="2:12" x14ac:dyDescent="0.25">
      <c r="B83" s="57"/>
      <c r="C83" s="57"/>
      <c r="D83" s="57"/>
      <c r="E83" s="57">
        <v>3295</v>
      </c>
      <c r="F83" s="48" t="s">
        <v>126</v>
      </c>
      <c r="G83" s="51">
        <v>2393.13</v>
      </c>
      <c r="H83" s="51">
        <v>0</v>
      </c>
      <c r="I83" s="51">
        <v>0</v>
      </c>
      <c r="J83" s="51">
        <v>2829.3</v>
      </c>
      <c r="K83" s="50">
        <v>118.23</v>
      </c>
      <c r="L83" s="50">
        <v>0</v>
      </c>
    </row>
    <row r="84" spans="2:12" x14ac:dyDescent="0.25">
      <c r="B84" s="57"/>
      <c r="C84" s="57"/>
      <c r="D84" s="57"/>
      <c r="E84" s="57">
        <v>3299</v>
      </c>
      <c r="F84" s="48" t="s">
        <v>122</v>
      </c>
      <c r="G84" s="51">
        <v>879.09</v>
      </c>
      <c r="H84" s="51">
        <v>0</v>
      </c>
      <c r="I84" s="51">
        <v>0</v>
      </c>
      <c r="J84" s="51">
        <v>2073.5300000000002</v>
      </c>
      <c r="K84" s="50">
        <v>235.87</v>
      </c>
      <c r="L84" s="50">
        <v>0</v>
      </c>
    </row>
    <row r="85" spans="2:12" x14ac:dyDescent="0.25">
      <c r="B85" s="57"/>
      <c r="C85" s="57">
        <v>34</v>
      </c>
      <c r="D85" s="57"/>
      <c r="E85" s="57"/>
      <c r="F85" s="117" t="s">
        <v>127</v>
      </c>
      <c r="G85" s="51">
        <v>270.66000000000003</v>
      </c>
      <c r="H85" s="51">
        <v>400</v>
      </c>
      <c r="I85" s="51">
        <v>400</v>
      </c>
      <c r="J85" s="51">
        <v>202.31</v>
      </c>
      <c r="K85" s="50">
        <v>74.75</v>
      </c>
      <c r="L85" s="50">
        <v>50.58</v>
      </c>
    </row>
    <row r="86" spans="2:12" x14ac:dyDescent="0.25">
      <c r="B86" s="57"/>
      <c r="C86" s="57"/>
      <c r="D86" s="57">
        <v>343</v>
      </c>
      <c r="E86" s="57"/>
      <c r="F86" s="48" t="s">
        <v>128</v>
      </c>
      <c r="G86" s="51">
        <v>270.66000000000003</v>
      </c>
      <c r="H86" s="51">
        <v>0</v>
      </c>
      <c r="I86" s="51">
        <v>0</v>
      </c>
      <c r="J86" s="51">
        <v>202.31</v>
      </c>
      <c r="K86" s="50">
        <v>74.75</v>
      </c>
      <c r="L86" s="50">
        <v>0</v>
      </c>
    </row>
    <row r="87" spans="2:12" x14ac:dyDescent="0.25">
      <c r="B87" s="57"/>
      <c r="C87" s="57"/>
      <c r="D87" s="57"/>
      <c r="E87" s="57">
        <v>3431</v>
      </c>
      <c r="F87" s="48" t="s">
        <v>129</v>
      </c>
      <c r="G87" s="51">
        <v>266.27</v>
      </c>
      <c r="H87" s="51">
        <v>0</v>
      </c>
      <c r="I87" s="51">
        <v>0</v>
      </c>
      <c r="J87" s="51">
        <v>197.94</v>
      </c>
      <c r="K87" s="50">
        <v>74.34</v>
      </c>
      <c r="L87" s="50">
        <v>0</v>
      </c>
    </row>
    <row r="88" spans="2:12" x14ac:dyDescent="0.25">
      <c r="B88" s="57"/>
      <c r="C88" s="57"/>
      <c r="D88" s="57"/>
      <c r="E88" s="57">
        <v>3433</v>
      </c>
      <c r="F88" s="48" t="s">
        <v>130</v>
      </c>
      <c r="G88" s="51">
        <v>4.3899999999999997</v>
      </c>
      <c r="H88" s="51">
        <v>0</v>
      </c>
      <c r="I88" s="51">
        <v>0</v>
      </c>
      <c r="J88" s="51">
        <v>4.37</v>
      </c>
      <c r="K88" s="50">
        <v>99.54</v>
      </c>
      <c r="L88" s="50">
        <v>0</v>
      </c>
    </row>
    <row r="89" spans="2:12" x14ac:dyDescent="0.25">
      <c r="B89" s="57">
        <v>4</v>
      </c>
      <c r="C89" s="57"/>
      <c r="D89" s="57"/>
      <c r="E89" s="57"/>
      <c r="F89" s="117" t="s">
        <v>5</v>
      </c>
      <c r="G89" s="51">
        <v>19962.96</v>
      </c>
      <c r="H89" s="51">
        <v>34320</v>
      </c>
      <c r="I89" s="51">
        <v>34320</v>
      </c>
      <c r="J89" s="51">
        <v>32890.800000000003</v>
      </c>
      <c r="K89" s="50">
        <v>164.76</v>
      </c>
      <c r="L89" s="50">
        <v>95.84</v>
      </c>
    </row>
    <row r="90" spans="2:12" ht="26.25" x14ac:dyDescent="0.25">
      <c r="B90" s="57"/>
      <c r="C90" s="57">
        <v>42</v>
      </c>
      <c r="D90" s="57"/>
      <c r="E90" s="57"/>
      <c r="F90" s="117" t="s">
        <v>131</v>
      </c>
      <c r="G90" s="51">
        <v>13462.96</v>
      </c>
      <c r="H90" s="51">
        <v>34320</v>
      </c>
      <c r="I90" s="51">
        <v>34320</v>
      </c>
      <c r="J90" s="51">
        <v>32890.800000000003</v>
      </c>
      <c r="K90" s="50">
        <v>244.31</v>
      </c>
      <c r="L90" s="50">
        <v>95.84</v>
      </c>
    </row>
    <row r="91" spans="2:12" x14ac:dyDescent="0.25">
      <c r="B91" s="57"/>
      <c r="C91" s="57"/>
      <c r="D91" s="57">
        <v>422</v>
      </c>
      <c r="E91" s="57"/>
      <c r="F91" s="48" t="s">
        <v>132</v>
      </c>
      <c r="G91" s="51">
        <v>12362.55</v>
      </c>
      <c r="H91" s="51">
        <v>0</v>
      </c>
      <c r="I91" s="51">
        <v>0</v>
      </c>
      <c r="J91" s="51">
        <v>32890.800000000003</v>
      </c>
      <c r="K91" s="50">
        <v>266.05</v>
      </c>
      <c r="L91" s="50">
        <v>0</v>
      </c>
    </row>
    <row r="92" spans="2:12" x14ac:dyDescent="0.25">
      <c r="B92" s="57"/>
      <c r="C92" s="57"/>
      <c r="D92" s="57"/>
      <c r="E92" s="57">
        <v>4221</v>
      </c>
      <c r="F92" s="48" t="s">
        <v>133</v>
      </c>
      <c r="G92" s="51">
        <v>2329.06</v>
      </c>
      <c r="H92" s="51">
        <v>0</v>
      </c>
      <c r="I92" s="51">
        <v>0</v>
      </c>
      <c r="J92" s="51">
        <v>3934.56</v>
      </c>
      <c r="K92" s="50">
        <v>168.93</v>
      </c>
      <c r="L92" s="50">
        <v>0</v>
      </c>
    </row>
    <row r="93" spans="2:12" x14ac:dyDescent="0.25">
      <c r="B93" s="57"/>
      <c r="C93" s="57"/>
      <c r="D93" s="57"/>
      <c r="E93" s="57">
        <v>4222</v>
      </c>
      <c r="F93" s="48" t="s">
        <v>134</v>
      </c>
      <c r="G93" s="51">
        <v>1298.02</v>
      </c>
      <c r="H93" s="51">
        <v>0</v>
      </c>
      <c r="I93" s="51">
        <v>0</v>
      </c>
      <c r="J93" s="51">
        <v>33</v>
      </c>
      <c r="K93" s="50">
        <v>2.54</v>
      </c>
      <c r="L93" s="50">
        <v>0</v>
      </c>
    </row>
    <row r="94" spans="2:12" x14ac:dyDescent="0.25">
      <c r="B94" s="57"/>
      <c r="C94" s="57"/>
      <c r="D94" s="57"/>
      <c r="E94" s="57">
        <v>4223</v>
      </c>
      <c r="F94" s="48" t="s">
        <v>135</v>
      </c>
      <c r="G94" s="51">
        <v>243.59</v>
      </c>
      <c r="H94" s="51">
        <v>0</v>
      </c>
      <c r="I94" s="51">
        <v>0</v>
      </c>
      <c r="J94" s="51">
        <v>1065.94</v>
      </c>
      <c r="K94" s="50">
        <v>437.6</v>
      </c>
      <c r="L94" s="50">
        <v>0</v>
      </c>
    </row>
    <row r="95" spans="2:12" x14ac:dyDescent="0.25">
      <c r="B95" s="57"/>
      <c r="C95" s="57"/>
      <c r="D95" s="57"/>
      <c r="E95" s="57">
        <v>4226</v>
      </c>
      <c r="F95" s="48" t="s">
        <v>136</v>
      </c>
      <c r="G95" s="51">
        <v>0</v>
      </c>
      <c r="H95" s="51">
        <v>0</v>
      </c>
      <c r="I95" s="51">
        <v>0</v>
      </c>
      <c r="J95" s="51">
        <v>4351.62</v>
      </c>
      <c r="K95" s="50">
        <v>0</v>
      </c>
      <c r="L95" s="50">
        <v>0</v>
      </c>
    </row>
    <row r="96" spans="2:12" x14ac:dyDescent="0.25">
      <c r="B96" s="57"/>
      <c r="C96" s="57"/>
      <c r="D96" s="57"/>
      <c r="E96" s="57">
        <v>4227</v>
      </c>
      <c r="F96" s="48" t="s">
        <v>137</v>
      </c>
      <c r="G96" s="51">
        <v>8491.8799999999992</v>
      </c>
      <c r="H96" s="51">
        <v>0</v>
      </c>
      <c r="I96" s="51">
        <v>0</v>
      </c>
      <c r="J96" s="51">
        <v>23505.68</v>
      </c>
      <c r="K96" s="50">
        <v>276.8</v>
      </c>
      <c r="L96" s="50">
        <v>0</v>
      </c>
    </row>
    <row r="97" spans="2:12" x14ac:dyDescent="0.25">
      <c r="B97" s="57"/>
      <c r="C97" s="57"/>
      <c r="D97" s="57">
        <v>426</v>
      </c>
      <c r="E97" s="57"/>
      <c r="F97" s="48" t="s">
        <v>138</v>
      </c>
      <c r="G97" s="51">
        <v>1100.4100000000001</v>
      </c>
      <c r="H97" s="51">
        <v>0</v>
      </c>
      <c r="I97" s="51">
        <v>0</v>
      </c>
      <c r="J97" s="51">
        <v>0</v>
      </c>
      <c r="K97" s="50">
        <v>0</v>
      </c>
      <c r="L97" s="50">
        <v>0</v>
      </c>
    </row>
    <row r="98" spans="2:12" x14ac:dyDescent="0.25">
      <c r="B98" s="57"/>
      <c r="C98" s="57"/>
      <c r="D98" s="57"/>
      <c r="E98" s="57">
        <v>4262</v>
      </c>
      <c r="F98" s="48" t="s">
        <v>139</v>
      </c>
      <c r="G98" s="51">
        <v>1100.4100000000001</v>
      </c>
      <c r="H98" s="51">
        <v>0</v>
      </c>
      <c r="I98" s="51">
        <v>0</v>
      </c>
      <c r="J98" s="51">
        <v>0</v>
      </c>
      <c r="K98" s="50">
        <v>0</v>
      </c>
      <c r="L98" s="50">
        <v>0</v>
      </c>
    </row>
    <row r="99" spans="2:12" ht="26.25" x14ac:dyDescent="0.25">
      <c r="B99" s="57"/>
      <c r="C99" s="57">
        <v>45</v>
      </c>
      <c r="D99" s="57"/>
      <c r="E99" s="57"/>
      <c r="F99" s="117" t="s">
        <v>140</v>
      </c>
      <c r="G99" s="51">
        <v>6500</v>
      </c>
      <c r="H99" s="118"/>
      <c r="I99" s="118"/>
      <c r="J99" s="118"/>
      <c r="K99" s="58"/>
      <c r="L99" s="58"/>
    </row>
    <row r="100" spans="2:12" ht="26.25" x14ac:dyDescent="0.25">
      <c r="B100" s="57"/>
      <c r="C100" s="57"/>
      <c r="D100" s="57">
        <v>451</v>
      </c>
      <c r="E100" s="57"/>
      <c r="F100" s="48" t="s">
        <v>141</v>
      </c>
      <c r="G100" s="51">
        <v>6500</v>
      </c>
      <c r="H100" s="51">
        <v>0</v>
      </c>
      <c r="I100" s="51">
        <v>0</v>
      </c>
      <c r="J100" s="51">
        <v>0</v>
      </c>
      <c r="K100" s="50">
        <v>0</v>
      </c>
      <c r="L100" s="50">
        <v>0</v>
      </c>
    </row>
    <row r="101" spans="2:12" ht="26.25" x14ac:dyDescent="0.25">
      <c r="B101" s="57"/>
      <c r="C101" s="57"/>
      <c r="D101" s="57"/>
      <c r="E101" s="57">
        <v>4511</v>
      </c>
      <c r="F101" s="48" t="s">
        <v>141</v>
      </c>
      <c r="G101" s="51">
        <v>6500</v>
      </c>
      <c r="H101" s="51">
        <v>0</v>
      </c>
      <c r="I101" s="51">
        <v>0</v>
      </c>
      <c r="J101" s="51">
        <v>0</v>
      </c>
      <c r="K101" s="50">
        <v>0</v>
      </c>
      <c r="L101" s="50">
        <v>0</v>
      </c>
    </row>
  </sheetData>
  <mergeCells count="8">
    <mergeCell ref="B6:F6"/>
    <mergeCell ref="B7:F7"/>
    <mergeCell ref="B44:F44"/>
    <mergeCell ref="B45:F45"/>
    <mergeCell ref="B2:L2"/>
    <mergeCell ref="B4:L4"/>
    <mergeCell ref="B35:F35"/>
    <mergeCell ref="B36:F36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N48"/>
  <sheetViews>
    <sheetView workbookViewId="0">
      <selection activeCell="G24" sqref="G24"/>
    </sheetView>
  </sheetViews>
  <sheetFormatPr defaultRowHeight="15" x14ac:dyDescent="0.25"/>
  <cols>
    <col min="2" max="2" width="81.85546875" style="44" bestFit="1" customWidth="1" collapsed="1"/>
    <col min="3" max="3" width="15.42578125" style="44" bestFit="1" customWidth="1" collapsed="1"/>
    <col min="4" max="4" width="13.140625" style="44" bestFit="1" customWidth="1" collapsed="1"/>
    <col min="5" max="5" width="15.28515625" style="44" bestFit="1" customWidth="1" collapsed="1"/>
    <col min="6" max="6" width="13.140625" style="44" bestFit="1" customWidth="1" collapsed="1"/>
    <col min="7" max="7" width="20.7109375" style="44" bestFit="1" customWidth="1" collapsed="1"/>
    <col min="8" max="8" width="20.28515625" style="44" bestFit="1" customWidth="1" collapsed="1"/>
    <col min="9" max="14" width="9.140625" style="44"/>
  </cols>
  <sheetData>
    <row r="2" spans="2:8" s="64" customFormat="1" ht="15.75" customHeight="1" x14ac:dyDescent="0.2">
      <c r="B2" s="148" t="s">
        <v>36</v>
      </c>
      <c r="C2" s="148"/>
      <c r="D2" s="148"/>
      <c r="E2" s="148"/>
      <c r="F2" s="148"/>
      <c r="G2" s="148"/>
      <c r="H2" s="148"/>
    </row>
    <row r="4" spans="2:8" ht="38.25" x14ac:dyDescent="0.25">
      <c r="B4" s="130" t="s">
        <v>6</v>
      </c>
      <c r="C4" s="62" t="s">
        <v>68</v>
      </c>
      <c r="D4" s="63" t="s">
        <v>69</v>
      </c>
      <c r="E4" s="63" t="s">
        <v>70</v>
      </c>
      <c r="F4" s="62" t="s">
        <v>67</v>
      </c>
      <c r="G4" s="63" t="s">
        <v>15</v>
      </c>
      <c r="H4" s="63" t="s">
        <v>15</v>
      </c>
    </row>
    <row r="5" spans="2:8" x14ac:dyDescent="0.25">
      <c r="B5" s="130">
        <v>1</v>
      </c>
      <c r="C5" s="63">
        <v>2</v>
      </c>
      <c r="D5" s="63">
        <v>3</v>
      </c>
      <c r="E5" s="63">
        <v>4</v>
      </c>
      <c r="F5" s="63">
        <v>5</v>
      </c>
      <c r="G5" s="63" t="s">
        <v>17</v>
      </c>
      <c r="H5" s="63" t="s">
        <v>18</v>
      </c>
    </row>
    <row r="6" spans="2:8" x14ac:dyDescent="0.25">
      <c r="B6" s="7" t="s">
        <v>35</v>
      </c>
      <c r="C6" s="131">
        <v>787725.67</v>
      </c>
      <c r="D6" s="53">
        <v>1000400</v>
      </c>
      <c r="E6" s="53">
        <v>1000400</v>
      </c>
      <c r="F6" s="53">
        <v>943333.76</v>
      </c>
      <c r="G6" s="108">
        <v>119.75</v>
      </c>
      <c r="H6" s="53">
        <v>94.29</v>
      </c>
    </row>
    <row r="7" spans="2:8" x14ac:dyDescent="0.25">
      <c r="B7" s="66" t="s">
        <v>142</v>
      </c>
      <c r="C7" s="131">
        <v>609831.82999999996</v>
      </c>
      <c r="D7" s="53">
        <v>835460</v>
      </c>
      <c r="E7" s="53">
        <v>835460</v>
      </c>
      <c r="F7" s="53">
        <v>757878.41</v>
      </c>
      <c r="G7" s="108">
        <v>124.28</v>
      </c>
      <c r="H7" s="53">
        <v>90.71</v>
      </c>
    </row>
    <row r="8" spans="2:8" x14ac:dyDescent="0.25">
      <c r="B8" s="66" t="s">
        <v>143</v>
      </c>
      <c r="C8" s="131">
        <v>609831.82999999996</v>
      </c>
      <c r="D8" s="53">
        <v>835460</v>
      </c>
      <c r="E8" s="53">
        <v>835460</v>
      </c>
      <c r="F8" s="53">
        <v>757878.41</v>
      </c>
      <c r="G8" s="108">
        <v>124.28</v>
      </c>
      <c r="H8" s="53">
        <v>90.71</v>
      </c>
    </row>
    <row r="9" spans="2:8" x14ac:dyDescent="0.25">
      <c r="B9" s="66" t="s">
        <v>144</v>
      </c>
      <c r="C9" s="131">
        <v>5697.12</v>
      </c>
      <c r="D9" s="53">
        <v>2700</v>
      </c>
      <c r="E9" s="53">
        <v>2700</v>
      </c>
      <c r="F9" s="53">
        <v>1581.81</v>
      </c>
      <c r="G9" s="108">
        <v>27.77</v>
      </c>
      <c r="H9" s="53">
        <v>58.59</v>
      </c>
    </row>
    <row r="10" spans="2:8" x14ac:dyDescent="0.25">
      <c r="B10" s="66" t="s">
        <v>145</v>
      </c>
      <c r="C10" s="131">
        <v>5697.12</v>
      </c>
      <c r="D10" s="53">
        <v>2700</v>
      </c>
      <c r="E10" s="53">
        <v>2700</v>
      </c>
      <c r="F10" s="53">
        <v>1581.81</v>
      </c>
      <c r="G10" s="108">
        <v>27.77</v>
      </c>
      <c r="H10" s="53">
        <v>58.59</v>
      </c>
    </row>
    <row r="11" spans="2:8" x14ac:dyDescent="0.25">
      <c r="B11" s="66" t="s">
        <v>146</v>
      </c>
      <c r="C11" s="131">
        <v>118553.77</v>
      </c>
      <c r="D11" s="53">
        <v>97120</v>
      </c>
      <c r="E11" s="53">
        <v>97120</v>
      </c>
      <c r="F11" s="53">
        <v>119127</v>
      </c>
      <c r="G11" s="108">
        <v>100.48</v>
      </c>
      <c r="H11" s="53">
        <v>122.66</v>
      </c>
    </row>
    <row r="12" spans="2:8" x14ac:dyDescent="0.25">
      <c r="B12" s="66" t="s">
        <v>147</v>
      </c>
      <c r="C12" s="131">
        <v>118553.77</v>
      </c>
      <c r="D12" s="53">
        <v>97120</v>
      </c>
      <c r="E12" s="53">
        <v>97120</v>
      </c>
      <c r="F12" s="53">
        <v>119127</v>
      </c>
      <c r="G12" s="108">
        <v>100.48</v>
      </c>
      <c r="H12" s="53">
        <v>122.66</v>
      </c>
    </row>
    <row r="13" spans="2:8" x14ac:dyDescent="0.25">
      <c r="B13" s="66" t="s">
        <v>148</v>
      </c>
      <c r="C13" s="131">
        <v>53181.68</v>
      </c>
      <c r="D13" s="53">
        <v>61820</v>
      </c>
      <c r="E13" s="53">
        <v>61820</v>
      </c>
      <c r="F13" s="53">
        <v>61446.54</v>
      </c>
      <c r="G13" s="108">
        <v>115.54</v>
      </c>
      <c r="H13" s="53">
        <v>99.4</v>
      </c>
    </row>
    <row r="14" spans="2:8" x14ac:dyDescent="0.25">
      <c r="B14" s="66" t="s">
        <v>149</v>
      </c>
      <c r="C14" s="131">
        <v>53181.68</v>
      </c>
      <c r="D14" s="53">
        <v>61820</v>
      </c>
      <c r="E14" s="53">
        <v>61820</v>
      </c>
      <c r="F14" s="53">
        <v>61446.54</v>
      </c>
      <c r="G14" s="108">
        <v>115.54</v>
      </c>
      <c r="H14" s="53">
        <v>99.4</v>
      </c>
    </row>
    <row r="15" spans="2:8" x14ac:dyDescent="0.25">
      <c r="B15" s="66" t="s">
        <v>150</v>
      </c>
      <c r="C15" s="131">
        <v>361.23</v>
      </c>
      <c r="D15" s="53"/>
      <c r="E15" s="53"/>
      <c r="F15" s="53"/>
      <c r="G15" s="109"/>
      <c r="H15" s="53"/>
    </row>
    <row r="16" spans="2:8" x14ac:dyDescent="0.25">
      <c r="B16" s="66" t="s">
        <v>151</v>
      </c>
      <c r="C16" s="131">
        <v>361.23</v>
      </c>
      <c r="D16" s="53"/>
      <c r="E16" s="53"/>
      <c r="F16" s="53"/>
      <c r="G16" s="109"/>
      <c r="H16" s="53"/>
    </row>
    <row r="17" spans="2:14" ht="26.25" x14ac:dyDescent="0.25">
      <c r="B17" s="66" t="s">
        <v>152</v>
      </c>
      <c r="C17" s="131">
        <v>100.04</v>
      </c>
      <c r="D17" s="53">
        <v>3300</v>
      </c>
      <c r="E17" s="53">
        <v>3300</v>
      </c>
      <c r="F17" s="53">
        <v>3300</v>
      </c>
      <c r="G17" s="120">
        <v>3298.68</v>
      </c>
      <c r="H17" s="53">
        <v>100</v>
      </c>
    </row>
    <row r="18" spans="2:14" ht="26.25" x14ac:dyDescent="0.25">
      <c r="B18" s="66" t="s">
        <v>153</v>
      </c>
      <c r="C18" s="53">
        <v>100.04</v>
      </c>
      <c r="D18" s="53">
        <v>3300</v>
      </c>
      <c r="E18" s="53">
        <v>3300</v>
      </c>
      <c r="F18" s="53">
        <v>3300</v>
      </c>
      <c r="G18" s="120">
        <v>3298.68</v>
      </c>
      <c r="H18" s="53">
        <v>100</v>
      </c>
    </row>
    <row r="19" spans="2:14" x14ac:dyDescent="0.25">
      <c r="B19" s="67"/>
      <c r="C19" s="132"/>
      <c r="D19" s="132"/>
      <c r="E19" s="132"/>
      <c r="F19" s="132"/>
      <c r="G19" s="132"/>
      <c r="H19" s="132"/>
    </row>
    <row r="20" spans="2:14" x14ac:dyDescent="0.25">
      <c r="B20" s="67"/>
      <c r="C20" s="132"/>
      <c r="D20" s="132"/>
      <c r="E20" s="132"/>
      <c r="F20" s="132"/>
      <c r="G20" s="132"/>
      <c r="H20" s="132"/>
    </row>
    <row r="21" spans="2:14" x14ac:dyDescent="0.25">
      <c r="B21" s="67"/>
      <c r="C21" s="132"/>
      <c r="D21" s="132"/>
      <c r="E21" s="132"/>
      <c r="F21" s="132"/>
      <c r="G21" s="132"/>
      <c r="H21" s="132"/>
    </row>
    <row r="22" spans="2:14" ht="38.25" x14ac:dyDescent="0.25">
      <c r="B22" s="133" t="s">
        <v>6</v>
      </c>
      <c r="C22" s="62" t="s">
        <v>68</v>
      </c>
      <c r="D22" s="63" t="s">
        <v>69</v>
      </c>
      <c r="E22" s="63" t="s">
        <v>70</v>
      </c>
      <c r="F22" s="62" t="s">
        <v>67</v>
      </c>
      <c r="G22" s="63" t="s">
        <v>15</v>
      </c>
      <c r="H22" s="63" t="s">
        <v>15</v>
      </c>
    </row>
    <row r="23" spans="2:14" x14ac:dyDescent="0.25">
      <c r="B23" s="133">
        <v>1</v>
      </c>
      <c r="C23" s="63">
        <v>2</v>
      </c>
      <c r="D23" s="63">
        <v>3</v>
      </c>
      <c r="E23" s="63">
        <v>4</v>
      </c>
      <c r="F23" s="63">
        <v>5</v>
      </c>
      <c r="G23" s="63" t="s">
        <v>17</v>
      </c>
      <c r="H23" s="63" t="s">
        <v>18</v>
      </c>
    </row>
    <row r="24" spans="2:14" x14ac:dyDescent="0.25">
      <c r="B24" s="66" t="s">
        <v>154</v>
      </c>
      <c r="C24" s="53">
        <v>46122.74</v>
      </c>
      <c r="D24" s="53">
        <v>75760</v>
      </c>
      <c r="E24" s="53">
        <v>75760</v>
      </c>
      <c r="F24" s="53">
        <v>68874.19</v>
      </c>
      <c r="G24" s="72">
        <f>F24/C24*100</f>
        <v>149.32805379732429</v>
      </c>
      <c r="H24" s="72">
        <f>F24/E24*100</f>
        <v>90.911021647307294</v>
      </c>
    </row>
    <row r="25" spans="2:14" x14ac:dyDescent="0.25">
      <c r="B25" s="66" t="s">
        <v>155</v>
      </c>
      <c r="C25" s="53">
        <v>0</v>
      </c>
      <c r="D25" s="53">
        <v>1900</v>
      </c>
      <c r="E25" s="53">
        <v>1900</v>
      </c>
      <c r="F25" s="53">
        <v>1894.32</v>
      </c>
      <c r="G25" s="72">
        <v>0</v>
      </c>
      <c r="H25" s="72">
        <f t="shared" ref="H25:H26" si="0">F25/E25*100</f>
        <v>99.701052631578946</v>
      </c>
    </row>
    <row r="26" spans="2:14" x14ac:dyDescent="0.25">
      <c r="B26" s="66" t="s">
        <v>156</v>
      </c>
      <c r="C26" s="53">
        <v>45525.49</v>
      </c>
      <c r="D26" s="53">
        <v>73860</v>
      </c>
      <c r="E26" s="53">
        <v>73860</v>
      </c>
      <c r="F26" s="53">
        <v>66979.87</v>
      </c>
      <c r="G26" s="72">
        <v>147.12</v>
      </c>
      <c r="H26" s="72">
        <f t="shared" si="0"/>
        <v>90.684903872190631</v>
      </c>
    </row>
    <row r="27" spans="2:14" x14ac:dyDescent="0.25">
      <c r="B27" s="66" t="s">
        <v>157</v>
      </c>
      <c r="C27" s="53">
        <v>597.25</v>
      </c>
      <c r="D27" s="53">
        <v>0</v>
      </c>
      <c r="E27" s="53">
        <v>0</v>
      </c>
      <c r="F27" s="53">
        <v>0</v>
      </c>
      <c r="G27" s="72">
        <f t="shared" ref="G27" si="1">F27/C27*100</f>
        <v>0</v>
      </c>
      <c r="H27" s="72">
        <v>0</v>
      </c>
    </row>
    <row r="28" spans="2:14" ht="15.75" customHeight="1" x14ac:dyDescent="0.25">
      <c r="B28" s="68"/>
      <c r="C28" s="69"/>
      <c r="D28" s="69"/>
      <c r="E28" s="69"/>
      <c r="F28" s="69"/>
      <c r="G28" s="69"/>
      <c r="H28" s="69"/>
    </row>
    <row r="30" spans="2:14" ht="38.25" x14ac:dyDescent="0.25">
      <c r="B30" s="130" t="s">
        <v>6</v>
      </c>
      <c r="C30" s="62" t="s">
        <v>68</v>
      </c>
      <c r="D30" s="63" t="s">
        <v>69</v>
      </c>
      <c r="E30" s="63" t="s">
        <v>70</v>
      </c>
      <c r="F30" s="62" t="s">
        <v>67</v>
      </c>
      <c r="G30" s="63" t="s">
        <v>15</v>
      </c>
      <c r="H30" s="63" t="s">
        <v>15</v>
      </c>
    </row>
    <row r="31" spans="2:14" x14ac:dyDescent="0.25">
      <c r="B31" s="130">
        <v>1</v>
      </c>
      <c r="C31" s="63">
        <v>2</v>
      </c>
      <c r="D31" s="63">
        <v>3</v>
      </c>
      <c r="E31" s="63">
        <v>4</v>
      </c>
      <c r="F31" s="63">
        <v>5</v>
      </c>
      <c r="G31" s="63" t="s">
        <v>17</v>
      </c>
      <c r="H31" s="63" t="s">
        <v>18</v>
      </c>
      <c r="I31"/>
      <c r="J31"/>
      <c r="K31"/>
      <c r="L31"/>
      <c r="M31"/>
      <c r="N31"/>
    </row>
    <row r="32" spans="2:14" x14ac:dyDescent="0.25">
      <c r="B32" s="70" t="s">
        <v>34</v>
      </c>
      <c r="C32" s="53">
        <v>786384.92</v>
      </c>
      <c r="D32" s="53">
        <v>1076160</v>
      </c>
      <c r="E32" s="53">
        <v>1076160</v>
      </c>
      <c r="F32" s="53">
        <v>1031647.99</v>
      </c>
      <c r="G32" s="108">
        <v>131.19</v>
      </c>
      <c r="H32" s="53">
        <v>95.86</v>
      </c>
      <c r="I32"/>
      <c r="J32"/>
      <c r="K32"/>
      <c r="L32"/>
      <c r="M32"/>
      <c r="N32"/>
    </row>
    <row r="33" spans="2:14" x14ac:dyDescent="0.25">
      <c r="B33" s="71" t="s">
        <v>142</v>
      </c>
      <c r="C33" s="53">
        <v>614899.63</v>
      </c>
      <c r="D33" s="53">
        <v>835460</v>
      </c>
      <c r="E33" s="53">
        <v>835460</v>
      </c>
      <c r="F33" s="53">
        <v>816560.77</v>
      </c>
      <c r="G33" s="108">
        <v>132.80000000000001</v>
      </c>
      <c r="H33" s="53">
        <v>97.74</v>
      </c>
      <c r="I33"/>
      <c r="J33"/>
      <c r="K33"/>
      <c r="L33"/>
      <c r="M33"/>
      <c r="N33"/>
    </row>
    <row r="34" spans="2:14" x14ac:dyDescent="0.25">
      <c r="B34" s="71" t="s">
        <v>143</v>
      </c>
      <c r="C34" s="53">
        <v>614899.63</v>
      </c>
      <c r="D34" s="53">
        <v>835460</v>
      </c>
      <c r="E34" s="53">
        <v>835460</v>
      </c>
      <c r="F34" s="53">
        <v>816560.77</v>
      </c>
      <c r="G34" s="108">
        <v>132.80000000000001</v>
      </c>
      <c r="H34" s="53">
        <v>97.74</v>
      </c>
      <c r="I34"/>
      <c r="J34"/>
      <c r="K34"/>
      <c r="L34"/>
      <c r="M34"/>
      <c r="N34"/>
    </row>
    <row r="35" spans="2:14" x14ac:dyDescent="0.25">
      <c r="B35" s="71" t="s">
        <v>144</v>
      </c>
      <c r="C35" s="53">
        <v>3802.8</v>
      </c>
      <c r="D35" s="53">
        <v>2700</v>
      </c>
      <c r="E35" s="53">
        <v>2700</v>
      </c>
      <c r="F35" s="53">
        <v>1581.81</v>
      </c>
      <c r="G35" s="108">
        <v>41.6</v>
      </c>
      <c r="H35" s="53">
        <v>58.59</v>
      </c>
      <c r="I35"/>
      <c r="J35"/>
      <c r="K35"/>
      <c r="L35"/>
      <c r="M35"/>
      <c r="N35"/>
    </row>
    <row r="36" spans="2:14" x14ac:dyDescent="0.25">
      <c r="B36" s="71" t="s">
        <v>145</v>
      </c>
      <c r="C36" s="53">
        <v>3802.8</v>
      </c>
      <c r="D36" s="53">
        <v>2700</v>
      </c>
      <c r="E36" s="53">
        <v>2700</v>
      </c>
      <c r="F36" s="53">
        <v>1581.81</v>
      </c>
      <c r="G36" s="108">
        <v>41.6</v>
      </c>
      <c r="H36" s="53">
        <v>58.59</v>
      </c>
      <c r="I36"/>
      <c r="J36"/>
      <c r="K36"/>
      <c r="L36"/>
      <c r="M36"/>
      <c r="N36"/>
    </row>
    <row r="37" spans="2:14" x14ac:dyDescent="0.25">
      <c r="B37" s="71" t="s">
        <v>146</v>
      </c>
      <c r="C37" s="53">
        <v>67916.800000000003</v>
      </c>
      <c r="D37" s="53">
        <v>97120</v>
      </c>
      <c r="E37" s="53">
        <v>97120</v>
      </c>
      <c r="F37" s="53">
        <v>79884.679999999993</v>
      </c>
      <c r="G37" s="108">
        <v>117.62</v>
      </c>
      <c r="H37" s="53">
        <v>82.25</v>
      </c>
      <c r="I37"/>
      <c r="J37"/>
      <c r="K37"/>
      <c r="L37"/>
      <c r="M37"/>
      <c r="N37"/>
    </row>
    <row r="38" spans="2:14" x14ac:dyDescent="0.25">
      <c r="B38" s="71" t="s">
        <v>147</v>
      </c>
      <c r="C38" s="53">
        <v>67916.800000000003</v>
      </c>
      <c r="D38" s="53">
        <v>97120</v>
      </c>
      <c r="E38" s="53">
        <v>97120</v>
      </c>
      <c r="F38" s="53">
        <v>79884.679999999993</v>
      </c>
      <c r="G38" s="108">
        <v>117.62</v>
      </c>
      <c r="H38" s="53">
        <v>82.25</v>
      </c>
      <c r="I38"/>
      <c r="J38"/>
      <c r="K38"/>
      <c r="L38"/>
      <c r="M38"/>
      <c r="N38"/>
    </row>
    <row r="39" spans="2:14" x14ac:dyDescent="0.25">
      <c r="B39" s="71" t="s">
        <v>148</v>
      </c>
      <c r="C39" s="53">
        <v>53181.68</v>
      </c>
      <c r="D39" s="53">
        <v>61820</v>
      </c>
      <c r="E39" s="53">
        <v>61820</v>
      </c>
      <c r="F39" s="53">
        <v>61446.54</v>
      </c>
      <c r="G39" s="108">
        <v>115.54</v>
      </c>
      <c r="H39" s="53">
        <v>99.4</v>
      </c>
      <c r="I39"/>
      <c r="J39"/>
      <c r="K39"/>
      <c r="L39"/>
      <c r="M39"/>
      <c r="N39"/>
    </row>
    <row r="40" spans="2:14" x14ac:dyDescent="0.25">
      <c r="B40" s="71" t="s">
        <v>149</v>
      </c>
      <c r="C40" s="53">
        <v>53181.68</v>
      </c>
      <c r="D40" s="53">
        <v>61820</v>
      </c>
      <c r="E40" s="53">
        <v>61820</v>
      </c>
      <c r="F40" s="53">
        <v>61446.54</v>
      </c>
      <c r="G40" s="108">
        <v>115.54</v>
      </c>
      <c r="H40" s="53">
        <v>99.4</v>
      </c>
      <c r="I40"/>
      <c r="J40"/>
      <c r="K40"/>
      <c r="L40"/>
      <c r="M40"/>
      <c r="N40"/>
    </row>
    <row r="41" spans="2:14" x14ac:dyDescent="0.25">
      <c r="B41" s="71" t="s">
        <v>150</v>
      </c>
      <c r="C41" s="53">
        <v>361.23</v>
      </c>
      <c r="D41" s="53"/>
      <c r="E41" s="53"/>
      <c r="F41" s="53"/>
      <c r="G41" s="109"/>
      <c r="H41" s="53"/>
      <c r="I41"/>
      <c r="J41"/>
      <c r="K41"/>
      <c r="L41"/>
      <c r="M41"/>
      <c r="N41"/>
    </row>
    <row r="42" spans="2:14" x14ac:dyDescent="0.25">
      <c r="B42" s="71" t="s">
        <v>151</v>
      </c>
      <c r="C42" s="53">
        <v>361.23</v>
      </c>
      <c r="D42" s="53"/>
      <c r="E42" s="53"/>
      <c r="F42" s="53"/>
      <c r="G42" s="109"/>
      <c r="H42" s="53"/>
      <c r="I42"/>
      <c r="J42"/>
      <c r="K42"/>
      <c r="L42"/>
      <c r="M42"/>
      <c r="N42"/>
    </row>
    <row r="43" spans="2:14" ht="26.25" x14ac:dyDescent="0.25">
      <c r="B43" s="71" t="s">
        <v>152</v>
      </c>
      <c r="C43" s="53">
        <v>100.04</v>
      </c>
      <c r="D43" s="53">
        <v>3300</v>
      </c>
      <c r="E43" s="53">
        <v>3300</v>
      </c>
      <c r="F43" s="53">
        <v>3300</v>
      </c>
      <c r="G43" s="120">
        <v>3298.68</v>
      </c>
      <c r="H43" s="53">
        <v>100</v>
      </c>
      <c r="I43"/>
      <c r="J43"/>
      <c r="K43"/>
      <c r="L43"/>
      <c r="M43"/>
      <c r="N43"/>
    </row>
    <row r="44" spans="2:14" ht="26.25" x14ac:dyDescent="0.25">
      <c r="B44" s="71" t="s">
        <v>153</v>
      </c>
      <c r="C44" s="53">
        <v>100.04</v>
      </c>
      <c r="D44" s="53">
        <v>3300</v>
      </c>
      <c r="E44" s="53">
        <v>3300</v>
      </c>
      <c r="F44" s="53">
        <v>3300</v>
      </c>
      <c r="G44" s="120">
        <v>3298.68</v>
      </c>
      <c r="H44" s="53">
        <v>100</v>
      </c>
      <c r="I44"/>
      <c r="J44"/>
      <c r="K44"/>
      <c r="L44"/>
      <c r="M44"/>
      <c r="N44"/>
    </row>
    <row r="45" spans="2:14" x14ac:dyDescent="0.25">
      <c r="B45" s="71" t="s">
        <v>154</v>
      </c>
      <c r="C45" s="53">
        <v>46122.74</v>
      </c>
      <c r="D45" s="53">
        <v>75760</v>
      </c>
      <c r="E45" s="53">
        <v>75760</v>
      </c>
      <c r="F45" s="53">
        <v>68874.19</v>
      </c>
      <c r="G45" s="108">
        <v>149.33000000000001</v>
      </c>
      <c r="H45" s="53">
        <v>90.91</v>
      </c>
      <c r="I45"/>
      <c r="J45"/>
      <c r="K45"/>
      <c r="L45"/>
      <c r="M45"/>
      <c r="N45"/>
    </row>
    <row r="46" spans="2:14" x14ac:dyDescent="0.25">
      <c r="B46" s="71" t="s">
        <v>155</v>
      </c>
      <c r="C46" s="53"/>
      <c r="D46" s="53">
        <v>1900</v>
      </c>
      <c r="E46" s="53">
        <v>1900</v>
      </c>
      <c r="F46" s="53">
        <v>1894.32</v>
      </c>
      <c r="G46" s="109"/>
      <c r="H46" s="53">
        <v>99.7</v>
      </c>
      <c r="I46"/>
      <c r="J46"/>
      <c r="K46"/>
      <c r="L46"/>
      <c r="M46"/>
      <c r="N46"/>
    </row>
    <row r="47" spans="2:14" x14ac:dyDescent="0.25">
      <c r="B47" s="71" t="s">
        <v>156</v>
      </c>
      <c r="C47" s="53">
        <v>45525.49</v>
      </c>
      <c r="D47" s="53">
        <v>73860</v>
      </c>
      <c r="E47" s="53">
        <v>73860</v>
      </c>
      <c r="F47" s="53">
        <v>66979.87</v>
      </c>
      <c r="G47" s="108">
        <v>147.13</v>
      </c>
      <c r="H47" s="53">
        <v>90.68</v>
      </c>
      <c r="I47"/>
      <c r="J47"/>
      <c r="K47"/>
      <c r="L47"/>
      <c r="M47"/>
      <c r="N47"/>
    </row>
    <row r="48" spans="2:14" x14ac:dyDescent="0.25">
      <c r="B48" s="71" t="s">
        <v>157</v>
      </c>
      <c r="C48" s="53">
        <v>597.25</v>
      </c>
      <c r="D48" s="53"/>
      <c r="E48" s="53"/>
      <c r="F48" s="53"/>
      <c r="G48" s="53"/>
      <c r="H48" s="53"/>
    </row>
  </sheetData>
  <mergeCells count="1">
    <mergeCell ref="B2:H2"/>
  </mergeCells>
  <pageMargins left="0.7" right="0.7" top="0.75" bottom="0.75" header="0.3" footer="0.3"/>
  <pageSetup paperSize="9" scale="53" fitToHeight="0" orientation="landscape" r:id="rId1"/>
  <ignoredErrors>
    <ignoredError sqref="G4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H11"/>
  <sheetViews>
    <sheetView workbookViewId="0">
      <selection activeCell="H6" sqref="H6"/>
    </sheetView>
  </sheetViews>
  <sheetFormatPr defaultRowHeight="12.75" x14ac:dyDescent="0.2"/>
  <cols>
    <col min="1" max="1" width="9.140625" style="64"/>
    <col min="2" max="2" width="40" style="64" customWidth="1" collapsed="1"/>
    <col min="3" max="3" width="15.42578125" style="64" bestFit="1" customWidth="1" collapsed="1"/>
    <col min="4" max="4" width="13.140625" style="64" bestFit="1" customWidth="1" collapsed="1"/>
    <col min="5" max="5" width="15.28515625" style="64" bestFit="1" customWidth="1" collapsed="1"/>
    <col min="6" max="6" width="13.140625" style="64" bestFit="1" customWidth="1" collapsed="1"/>
    <col min="7" max="7" width="20.7109375" style="64" bestFit="1" customWidth="1" collapsed="1"/>
    <col min="8" max="8" width="20.28515625" style="64" bestFit="1" customWidth="1" collapsed="1"/>
    <col min="9" max="16384" width="9.140625" style="64"/>
  </cols>
  <sheetData>
    <row r="2" spans="2:8" s="75" customFormat="1" ht="15.75" customHeight="1" x14ac:dyDescent="0.2">
      <c r="B2" s="148" t="s">
        <v>45</v>
      </c>
      <c r="C2" s="148"/>
      <c r="D2" s="148"/>
      <c r="E2" s="148"/>
      <c r="F2" s="148"/>
      <c r="G2" s="148"/>
      <c r="H2" s="148"/>
    </row>
    <row r="4" spans="2:8" ht="38.25" x14ac:dyDescent="0.2">
      <c r="B4" s="63" t="s">
        <v>6</v>
      </c>
      <c r="C4" s="62" t="s">
        <v>68</v>
      </c>
      <c r="D4" s="63" t="s">
        <v>69</v>
      </c>
      <c r="E4" s="63" t="s">
        <v>70</v>
      </c>
      <c r="F4" s="62" t="s">
        <v>67</v>
      </c>
      <c r="G4" s="63" t="s">
        <v>15</v>
      </c>
      <c r="H4" s="63" t="s">
        <v>15</v>
      </c>
    </row>
    <row r="5" spans="2:8" x14ac:dyDescent="0.2">
      <c r="B5" s="63">
        <v>1</v>
      </c>
      <c r="C5" s="63">
        <v>2</v>
      </c>
      <c r="D5" s="63">
        <v>3</v>
      </c>
      <c r="E5" s="63">
        <v>4</v>
      </c>
      <c r="F5" s="63">
        <v>5</v>
      </c>
      <c r="G5" s="63" t="s">
        <v>17</v>
      </c>
      <c r="H5" s="63" t="s">
        <v>18</v>
      </c>
    </row>
    <row r="6" spans="2:8" ht="15.75" customHeight="1" x14ac:dyDescent="0.2">
      <c r="B6" s="52" t="s">
        <v>158</v>
      </c>
      <c r="C6" s="53">
        <v>786384.92</v>
      </c>
      <c r="D6" s="53">
        <v>1076160</v>
      </c>
      <c r="E6" s="53">
        <v>1076160</v>
      </c>
      <c r="F6" s="53">
        <v>1031647.99</v>
      </c>
      <c r="G6" s="72">
        <v>131.19</v>
      </c>
      <c r="H6" s="73">
        <v>95.86</v>
      </c>
    </row>
    <row r="7" spans="2:8" ht="15.75" customHeight="1" x14ac:dyDescent="0.2">
      <c r="B7" s="11" t="s">
        <v>34</v>
      </c>
      <c r="C7" s="53">
        <v>786384.92</v>
      </c>
      <c r="D7" s="53">
        <v>1076160</v>
      </c>
      <c r="E7" s="53">
        <v>1076160</v>
      </c>
      <c r="F7" s="53">
        <v>1031647.99</v>
      </c>
      <c r="G7" s="72">
        <v>131.19</v>
      </c>
      <c r="H7" s="73">
        <v>95.86</v>
      </c>
    </row>
    <row r="8" spans="2:8" x14ac:dyDescent="0.2">
      <c r="B8" s="52" t="s">
        <v>159</v>
      </c>
      <c r="C8" s="53">
        <v>786384.92</v>
      </c>
      <c r="D8" s="53">
        <v>1076160</v>
      </c>
      <c r="E8" s="53">
        <v>1076160</v>
      </c>
      <c r="F8" s="53">
        <v>1031647.99</v>
      </c>
      <c r="G8" s="72">
        <v>131.19</v>
      </c>
      <c r="H8" s="73">
        <v>95.86</v>
      </c>
    </row>
    <row r="9" spans="2:8" x14ac:dyDescent="0.2">
      <c r="B9" s="52" t="s">
        <v>160</v>
      </c>
      <c r="C9" s="53">
        <v>786384.92</v>
      </c>
      <c r="D9" s="53">
        <v>1076160</v>
      </c>
      <c r="E9" s="53">
        <v>1076160</v>
      </c>
      <c r="F9" s="53">
        <v>1031647.99</v>
      </c>
      <c r="G9" s="72">
        <v>131.19</v>
      </c>
      <c r="H9" s="73">
        <v>95.86</v>
      </c>
    </row>
    <row r="10" spans="2:8" x14ac:dyDescent="0.2">
      <c r="B10" s="65"/>
      <c r="C10" s="65"/>
      <c r="D10" s="65"/>
      <c r="E10" s="65"/>
      <c r="F10" s="65"/>
      <c r="G10" s="65"/>
      <c r="H10" s="65"/>
    </row>
    <row r="11" spans="2:8" x14ac:dyDescent="0.2">
      <c r="E11" s="74"/>
    </row>
  </sheetData>
  <mergeCells count="1">
    <mergeCell ref="B2:H2"/>
  </mergeCells>
  <pageMargins left="0.7" right="0.7" top="0.75" bottom="0.75" header="0.3" footer="0.3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F10" sqref="F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48" t="s">
        <v>62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2:12" ht="15.75" customHeight="1" x14ac:dyDescent="0.25">
      <c r="B3" s="148" t="s">
        <v>37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70" t="s">
        <v>6</v>
      </c>
      <c r="C5" s="171"/>
      <c r="D5" s="171"/>
      <c r="E5" s="171"/>
      <c r="F5" s="172"/>
      <c r="G5" s="40" t="s">
        <v>68</v>
      </c>
      <c r="H5" s="38" t="s">
        <v>69</v>
      </c>
      <c r="I5" s="38" t="s">
        <v>70</v>
      </c>
      <c r="J5" s="40" t="s">
        <v>67</v>
      </c>
      <c r="K5" s="38" t="s">
        <v>15</v>
      </c>
      <c r="L5" s="38" t="s">
        <v>15</v>
      </c>
    </row>
    <row r="6" spans="2:12" x14ac:dyDescent="0.25">
      <c r="B6" s="170">
        <v>1</v>
      </c>
      <c r="C6" s="171"/>
      <c r="D6" s="171"/>
      <c r="E6" s="171"/>
      <c r="F6" s="172"/>
      <c r="G6" s="39">
        <v>2</v>
      </c>
      <c r="H6" s="39">
        <v>3</v>
      </c>
      <c r="I6" s="39">
        <v>4</v>
      </c>
      <c r="J6" s="39">
        <v>5</v>
      </c>
      <c r="K6" s="39" t="s">
        <v>17</v>
      </c>
      <c r="L6" s="39" t="s">
        <v>18</v>
      </c>
    </row>
    <row r="7" spans="2:12" ht="25.5" x14ac:dyDescent="0.25">
      <c r="B7" s="7">
        <v>8</v>
      </c>
      <c r="C7" s="7"/>
      <c r="D7" s="7"/>
      <c r="E7" s="7"/>
      <c r="F7" s="7" t="s">
        <v>7</v>
      </c>
      <c r="G7" s="5">
        <v>0</v>
      </c>
      <c r="H7" s="5">
        <v>0</v>
      </c>
      <c r="I7" s="5">
        <v>0</v>
      </c>
      <c r="J7" s="29">
        <v>0</v>
      </c>
      <c r="K7" s="29"/>
      <c r="L7" s="29"/>
    </row>
    <row r="8" spans="2:12" x14ac:dyDescent="0.25">
      <c r="B8" s="7"/>
      <c r="C8" s="11">
        <v>84</v>
      </c>
      <c r="D8" s="11"/>
      <c r="E8" s="11"/>
      <c r="F8" s="11" t="s">
        <v>12</v>
      </c>
      <c r="G8" s="5"/>
      <c r="H8" s="5"/>
      <c r="I8" s="5"/>
      <c r="J8" s="29"/>
      <c r="K8" s="29"/>
      <c r="L8" s="29"/>
    </row>
    <row r="9" spans="2:12" ht="51" x14ac:dyDescent="0.25">
      <c r="B9" s="8"/>
      <c r="C9" s="8"/>
      <c r="D9" s="8">
        <v>841</v>
      </c>
      <c r="E9" s="8"/>
      <c r="F9" s="30" t="s">
        <v>38</v>
      </c>
      <c r="G9" s="5"/>
      <c r="H9" s="5"/>
      <c r="I9" s="5"/>
      <c r="J9" s="29"/>
      <c r="K9" s="29"/>
      <c r="L9" s="29"/>
    </row>
    <row r="10" spans="2:12" ht="25.5" x14ac:dyDescent="0.25">
      <c r="B10" s="8"/>
      <c r="C10" s="8"/>
      <c r="D10" s="8"/>
      <c r="E10" s="8">
        <v>8413</v>
      </c>
      <c r="F10" s="30" t="s">
        <v>39</v>
      </c>
      <c r="G10" s="5"/>
      <c r="H10" s="5"/>
      <c r="I10" s="5"/>
      <c r="J10" s="29"/>
      <c r="K10" s="29"/>
      <c r="L10" s="29"/>
    </row>
    <row r="11" spans="2:12" x14ac:dyDescent="0.25">
      <c r="B11" s="8"/>
      <c r="C11" s="8"/>
      <c r="D11" s="8"/>
      <c r="E11" s="9" t="s">
        <v>22</v>
      </c>
      <c r="F11" s="13"/>
      <c r="G11" s="5"/>
      <c r="H11" s="5"/>
      <c r="I11" s="5"/>
      <c r="J11" s="29"/>
      <c r="K11" s="29"/>
      <c r="L11" s="29"/>
    </row>
    <row r="12" spans="2:12" ht="25.5" x14ac:dyDescent="0.25">
      <c r="B12" s="10">
        <v>5</v>
      </c>
      <c r="C12" s="10"/>
      <c r="D12" s="10"/>
      <c r="E12" s="10"/>
      <c r="F12" s="23" t="s">
        <v>8</v>
      </c>
      <c r="G12" s="5">
        <v>0</v>
      </c>
      <c r="H12" s="5">
        <v>0</v>
      </c>
      <c r="I12" s="5">
        <v>0</v>
      </c>
      <c r="J12" s="29">
        <v>0</v>
      </c>
      <c r="K12" s="29"/>
      <c r="L12" s="29"/>
    </row>
    <row r="13" spans="2:12" ht="25.5" x14ac:dyDescent="0.25">
      <c r="B13" s="11"/>
      <c r="C13" s="11">
        <v>54</v>
      </c>
      <c r="D13" s="11"/>
      <c r="E13" s="11"/>
      <c r="F13" s="24" t="s">
        <v>13</v>
      </c>
      <c r="G13" s="5"/>
      <c r="H13" s="5"/>
      <c r="I13" s="6"/>
      <c r="J13" s="29"/>
      <c r="K13" s="29"/>
      <c r="L13" s="29"/>
    </row>
    <row r="14" spans="2:12" ht="63.75" x14ac:dyDescent="0.25">
      <c r="B14" s="11"/>
      <c r="C14" s="11"/>
      <c r="D14" s="11">
        <v>541</v>
      </c>
      <c r="E14" s="30"/>
      <c r="F14" s="30" t="s">
        <v>40</v>
      </c>
      <c r="G14" s="5"/>
      <c r="H14" s="5"/>
      <c r="I14" s="6"/>
      <c r="J14" s="29"/>
      <c r="K14" s="29"/>
      <c r="L14" s="29"/>
    </row>
    <row r="15" spans="2:12" ht="38.25" x14ac:dyDescent="0.25">
      <c r="B15" s="11"/>
      <c r="C15" s="11"/>
      <c r="D15" s="11"/>
      <c r="E15" s="30">
        <v>5413</v>
      </c>
      <c r="F15" s="30" t="s">
        <v>41</v>
      </c>
      <c r="G15" s="5"/>
      <c r="H15" s="5"/>
      <c r="I15" s="6"/>
      <c r="J15" s="29"/>
      <c r="K15" s="29"/>
      <c r="L15" s="29"/>
    </row>
    <row r="16" spans="2:12" x14ac:dyDescent="0.25">
      <c r="B16" s="12" t="s">
        <v>14</v>
      </c>
      <c r="C16" s="10"/>
      <c r="D16" s="10"/>
      <c r="E16" s="10"/>
      <c r="F16" s="23" t="s">
        <v>22</v>
      </c>
      <c r="G16" s="5"/>
      <c r="H16" s="5"/>
      <c r="I16" s="5"/>
      <c r="J16" s="29"/>
      <c r="K16" s="29"/>
      <c r="L16" s="29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workbookViewId="0">
      <selection activeCell="F17" sqref="F1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48" t="s">
        <v>42</v>
      </c>
      <c r="C2" s="148"/>
      <c r="D2" s="148"/>
      <c r="E2" s="148"/>
      <c r="F2" s="148"/>
      <c r="G2" s="148"/>
      <c r="H2" s="148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8" t="s">
        <v>6</v>
      </c>
      <c r="C4" s="40" t="s">
        <v>68</v>
      </c>
      <c r="D4" s="38" t="s">
        <v>69</v>
      </c>
      <c r="E4" s="38" t="s">
        <v>70</v>
      </c>
      <c r="F4" s="40" t="s">
        <v>67</v>
      </c>
      <c r="G4" s="38" t="s">
        <v>15</v>
      </c>
      <c r="H4" s="38" t="s">
        <v>15</v>
      </c>
    </row>
    <row r="5" spans="2:8" x14ac:dyDescent="0.25"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 t="s">
        <v>17</v>
      </c>
      <c r="H5" s="38" t="s">
        <v>18</v>
      </c>
    </row>
    <row r="6" spans="2:8" x14ac:dyDescent="0.25">
      <c r="B6" s="7" t="s">
        <v>43</v>
      </c>
      <c r="C6" s="5">
        <v>0</v>
      </c>
      <c r="D6" s="5">
        <v>0</v>
      </c>
      <c r="E6" s="6">
        <v>0</v>
      </c>
      <c r="F6" s="29">
        <v>0</v>
      </c>
      <c r="G6" s="29"/>
      <c r="H6" s="29"/>
    </row>
    <row r="7" spans="2:8" x14ac:dyDescent="0.25">
      <c r="B7" s="7" t="s">
        <v>33</v>
      </c>
      <c r="C7" s="5"/>
      <c r="D7" s="5"/>
      <c r="E7" s="5"/>
      <c r="F7" s="29"/>
      <c r="G7" s="29"/>
      <c r="H7" s="29"/>
    </row>
    <row r="8" spans="2:8" x14ac:dyDescent="0.25">
      <c r="B8" s="33" t="s">
        <v>32</v>
      </c>
      <c r="C8" s="5"/>
      <c r="D8" s="5"/>
      <c r="E8" s="5"/>
      <c r="F8" s="29"/>
      <c r="G8" s="29"/>
      <c r="H8" s="29"/>
    </row>
    <row r="9" spans="2:8" x14ac:dyDescent="0.25">
      <c r="B9" s="32" t="s">
        <v>31</v>
      </c>
      <c r="C9" s="5"/>
      <c r="D9" s="5"/>
      <c r="E9" s="5"/>
      <c r="F9" s="29"/>
      <c r="G9" s="29"/>
      <c r="H9" s="29"/>
    </row>
    <row r="10" spans="2:8" x14ac:dyDescent="0.25">
      <c r="B10" s="32" t="s">
        <v>22</v>
      </c>
      <c r="C10" s="5"/>
      <c r="D10" s="5"/>
      <c r="E10" s="5"/>
      <c r="F10" s="29"/>
      <c r="G10" s="29"/>
      <c r="H10" s="29"/>
    </row>
    <row r="11" spans="2:8" x14ac:dyDescent="0.25">
      <c r="B11" s="7" t="s">
        <v>30</v>
      </c>
      <c r="C11" s="5"/>
      <c r="D11" s="5"/>
      <c r="E11" s="6"/>
      <c r="F11" s="29"/>
      <c r="G11" s="29"/>
      <c r="H11" s="29"/>
    </row>
    <row r="12" spans="2:8" x14ac:dyDescent="0.25">
      <c r="B12" s="31" t="s">
        <v>29</v>
      </c>
      <c r="C12" s="5"/>
      <c r="D12" s="5"/>
      <c r="E12" s="6"/>
      <c r="F12" s="29"/>
      <c r="G12" s="29"/>
      <c r="H12" s="29"/>
    </row>
    <row r="13" spans="2:8" x14ac:dyDescent="0.25">
      <c r="B13" s="7" t="s">
        <v>28</v>
      </c>
      <c r="C13" s="5"/>
      <c r="D13" s="5"/>
      <c r="E13" s="6"/>
      <c r="F13" s="29"/>
      <c r="G13" s="29"/>
      <c r="H13" s="29"/>
    </row>
    <row r="14" spans="2:8" x14ac:dyDescent="0.25">
      <c r="B14" s="31" t="s">
        <v>27</v>
      </c>
      <c r="C14" s="5"/>
      <c r="D14" s="5"/>
      <c r="E14" s="6"/>
      <c r="F14" s="29"/>
      <c r="G14" s="29"/>
      <c r="H14" s="29"/>
    </row>
    <row r="15" spans="2:8" x14ac:dyDescent="0.25">
      <c r="B15" s="11" t="s">
        <v>14</v>
      </c>
      <c r="C15" s="5"/>
      <c r="D15" s="5"/>
      <c r="E15" s="6"/>
      <c r="F15" s="29"/>
      <c r="G15" s="29"/>
      <c r="H15" s="29"/>
    </row>
    <row r="16" spans="2:8" x14ac:dyDescent="0.25">
      <c r="B16" s="31"/>
      <c r="C16" s="5"/>
      <c r="D16" s="5"/>
      <c r="E16" s="6"/>
      <c r="F16" s="29"/>
      <c r="G16" s="29"/>
      <c r="H16" s="29"/>
    </row>
    <row r="17" spans="2:8" ht="15.75" customHeight="1" x14ac:dyDescent="0.25">
      <c r="B17" s="7" t="s">
        <v>44</v>
      </c>
      <c r="C17" s="5">
        <v>0</v>
      </c>
      <c r="D17" s="5">
        <v>0</v>
      </c>
      <c r="E17" s="6">
        <v>0</v>
      </c>
      <c r="F17" s="29">
        <v>0</v>
      </c>
      <c r="G17" s="29"/>
      <c r="H17" s="29"/>
    </row>
    <row r="18" spans="2:8" ht="15.75" customHeight="1" x14ac:dyDescent="0.25">
      <c r="B18" s="7" t="s">
        <v>33</v>
      </c>
      <c r="C18" s="5"/>
      <c r="D18" s="5"/>
      <c r="E18" s="5"/>
      <c r="F18" s="29"/>
      <c r="G18" s="29"/>
      <c r="H18" s="29"/>
    </row>
    <row r="19" spans="2:8" x14ac:dyDescent="0.25">
      <c r="B19" s="33" t="s">
        <v>32</v>
      </c>
      <c r="C19" s="5"/>
      <c r="D19" s="5"/>
      <c r="E19" s="5"/>
      <c r="F19" s="29"/>
      <c r="G19" s="29"/>
      <c r="H19" s="29"/>
    </row>
    <row r="20" spans="2:8" x14ac:dyDescent="0.25">
      <c r="B20" s="32" t="s">
        <v>31</v>
      </c>
      <c r="C20" s="5"/>
      <c r="D20" s="5"/>
      <c r="E20" s="5"/>
      <c r="F20" s="29"/>
      <c r="G20" s="29"/>
      <c r="H20" s="29"/>
    </row>
    <row r="21" spans="2:8" x14ac:dyDescent="0.25">
      <c r="B21" s="32" t="s">
        <v>22</v>
      </c>
      <c r="C21" s="5"/>
      <c r="D21" s="5"/>
      <c r="E21" s="5"/>
      <c r="F21" s="29"/>
      <c r="G21" s="29"/>
      <c r="H21" s="29"/>
    </row>
    <row r="22" spans="2:8" x14ac:dyDescent="0.25">
      <c r="B22" s="7" t="s">
        <v>30</v>
      </c>
      <c r="C22" s="5"/>
      <c r="D22" s="5"/>
      <c r="E22" s="6"/>
      <c r="F22" s="29"/>
      <c r="G22" s="29"/>
      <c r="H22" s="29"/>
    </row>
    <row r="23" spans="2:8" x14ac:dyDescent="0.25">
      <c r="B23" s="31" t="s">
        <v>29</v>
      </c>
      <c r="C23" s="5"/>
      <c r="D23" s="5"/>
      <c r="E23" s="6"/>
      <c r="F23" s="29"/>
      <c r="G23" s="29"/>
      <c r="H23" s="29"/>
    </row>
    <row r="24" spans="2:8" x14ac:dyDescent="0.25">
      <c r="B24" s="7" t="s">
        <v>28</v>
      </c>
      <c r="C24" s="5"/>
      <c r="D24" s="5"/>
      <c r="E24" s="6"/>
      <c r="F24" s="29"/>
      <c r="G24" s="29"/>
      <c r="H24" s="29"/>
    </row>
    <row r="25" spans="2:8" x14ac:dyDescent="0.25">
      <c r="B25" s="31" t="s">
        <v>27</v>
      </c>
      <c r="C25" s="5"/>
      <c r="D25" s="5"/>
      <c r="E25" s="6"/>
      <c r="F25" s="29"/>
      <c r="G25" s="29"/>
      <c r="H25" s="29"/>
    </row>
    <row r="26" spans="2:8" x14ac:dyDescent="0.25">
      <c r="B26" s="11" t="s">
        <v>14</v>
      </c>
      <c r="C26" s="5"/>
      <c r="D26" s="5"/>
      <c r="E26" s="6"/>
      <c r="F26" s="29"/>
      <c r="G26" s="29"/>
      <c r="H26" s="29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160"/>
  <sheetViews>
    <sheetView topLeftCell="A67" workbookViewId="0">
      <selection activeCell="B13" sqref="B13"/>
    </sheetView>
  </sheetViews>
  <sheetFormatPr defaultRowHeight="11.25" x14ac:dyDescent="0.15"/>
  <cols>
    <col min="1" max="1" width="9.140625" style="80"/>
    <col min="2" max="2" width="82.140625" style="80" customWidth="1"/>
    <col min="3" max="3" width="21" style="80" bestFit="1" customWidth="1"/>
    <col min="4" max="5" width="20.28515625" style="80" bestFit="1" customWidth="1"/>
    <col min="6" max="6" width="19" style="80" bestFit="1" customWidth="1"/>
    <col min="7" max="16384" width="9.140625" style="80"/>
  </cols>
  <sheetData>
    <row r="1" spans="2:10" s="44" customFormat="1" ht="18" x14ac:dyDescent="0.25">
      <c r="B1" s="173"/>
      <c r="C1" s="173"/>
      <c r="D1" s="173"/>
      <c r="E1" s="173"/>
      <c r="F1" s="173"/>
      <c r="G1" s="76"/>
      <c r="H1" s="76"/>
      <c r="I1" s="76"/>
      <c r="J1" s="77"/>
    </row>
    <row r="2" spans="2:10" s="44" customFormat="1" ht="18" customHeight="1" x14ac:dyDescent="0.25">
      <c r="B2" s="174" t="s">
        <v>9</v>
      </c>
      <c r="C2" s="174"/>
      <c r="D2" s="174"/>
      <c r="E2" s="174"/>
      <c r="F2" s="174"/>
      <c r="G2" s="78"/>
      <c r="H2" s="78"/>
      <c r="I2" s="78"/>
      <c r="J2" s="78"/>
    </row>
    <row r="3" spans="2:10" s="44" customFormat="1" ht="18" x14ac:dyDescent="0.25">
      <c r="C3" s="76"/>
      <c r="D3" s="76"/>
      <c r="E3" s="76"/>
      <c r="F3" s="76"/>
      <c r="G3" s="76"/>
      <c r="H3" s="76"/>
      <c r="I3" s="76"/>
      <c r="J3" s="77"/>
    </row>
    <row r="4" spans="2:10" s="44" customFormat="1" ht="15.75" x14ac:dyDescent="0.25">
      <c r="B4" s="175" t="s">
        <v>63</v>
      </c>
      <c r="C4" s="175"/>
      <c r="D4" s="175"/>
      <c r="E4" s="175"/>
      <c r="F4" s="175"/>
      <c r="G4" s="79"/>
      <c r="H4" s="79"/>
      <c r="I4" s="79"/>
      <c r="J4" s="79"/>
    </row>
    <row r="7" spans="2:10" s="81" customFormat="1" ht="25.5" x14ac:dyDescent="0.15">
      <c r="B7" s="63" t="s">
        <v>6</v>
      </c>
      <c r="C7" s="63" t="s">
        <v>69</v>
      </c>
      <c r="D7" s="63" t="s">
        <v>70</v>
      </c>
      <c r="E7" s="62" t="s">
        <v>67</v>
      </c>
      <c r="F7" s="63" t="s">
        <v>15</v>
      </c>
    </row>
    <row r="8" spans="2:10" s="64" customFormat="1" ht="15.75" customHeight="1" x14ac:dyDescent="0.2">
      <c r="B8" s="82">
        <v>1</v>
      </c>
      <c r="C8" s="63">
        <v>2</v>
      </c>
      <c r="D8" s="63">
        <v>3</v>
      </c>
      <c r="E8" s="63">
        <v>4</v>
      </c>
      <c r="F8" s="63" t="s">
        <v>46</v>
      </c>
    </row>
    <row r="9" spans="2:10" s="81" customFormat="1" ht="12.75" x14ac:dyDescent="0.2">
      <c r="B9" s="83" t="s">
        <v>158</v>
      </c>
      <c r="C9" s="84">
        <v>1076160</v>
      </c>
      <c r="D9" s="84">
        <v>1076160</v>
      </c>
      <c r="E9" s="84">
        <v>1031647.99</v>
      </c>
      <c r="F9" s="85">
        <v>95.86</v>
      </c>
    </row>
    <row r="10" spans="2:10" s="88" customFormat="1" ht="12.75" x14ac:dyDescent="0.2">
      <c r="B10" s="47" t="s">
        <v>161</v>
      </c>
      <c r="C10" s="86">
        <v>1076160</v>
      </c>
      <c r="D10" s="86">
        <v>1076160</v>
      </c>
      <c r="E10" s="86">
        <v>1031647.99</v>
      </c>
      <c r="F10" s="87">
        <v>95.86</v>
      </c>
    </row>
    <row r="11" spans="2:10" s="88" customFormat="1" ht="12.75" x14ac:dyDescent="0.2">
      <c r="B11" s="66" t="s">
        <v>142</v>
      </c>
      <c r="C11" s="86">
        <v>835460</v>
      </c>
      <c r="D11" s="86">
        <v>835460</v>
      </c>
      <c r="E11" s="86">
        <v>816560.77</v>
      </c>
      <c r="F11" s="87">
        <v>97.74</v>
      </c>
    </row>
    <row r="12" spans="2:10" s="88" customFormat="1" ht="12.75" x14ac:dyDescent="0.2">
      <c r="B12" s="66" t="s">
        <v>162</v>
      </c>
      <c r="C12" s="86">
        <v>2700</v>
      </c>
      <c r="D12" s="86">
        <v>2700</v>
      </c>
      <c r="E12" s="86">
        <v>1581.81</v>
      </c>
      <c r="F12" s="87">
        <v>58.59</v>
      </c>
    </row>
    <row r="13" spans="2:10" s="88" customFormat="1" ht="12.75" x14ac:dyDescent="0.2">
      <c r="B13" s="66" t="s">
        <v>163</v>
      </c>
      <c r="C13" s="86">
        <v>97120</v>
      </c>
      <c r="D13" s="86">
        <v>97120</v>
      </c>
      <c r="E13" s="86">
        <v>79884.679999999993</v>
      </c>
      <c r="F13" s="87">
        <v>82.25</v>
      </c>
    </row>
    <row r="14" spans="2:10" s="88" customFormat="1" ht="12.75" x14ac:dyDescent="0.2">
      <c r="B14" s="66" t="s">
        <v>164</v>
      </c>
      <c r="C14" s="86">
        <v>61820</v>
      </c>
      <c r="D14" s="86">
        <v>61820</v>
      </c>
      <c r="E14" s="86">
        <v>61446.54</v>
      </c>
      <c r="F14" s="87">
        <v>99.4</v>
      </c>
    </row>
    <row r="15" spans="2:10" s="88" customFormat="1" ht="25.5" x14ac:dyDescent="0.2">
      <c r="B15" s="66" t="s">
        <v>165</v>
      </c>
      <c r="C15" s="86">
        <v>3300</v>
      </c>
      <c r="D15" s="86">
        <v>3300</v>
      </c>
      <c r="E15" s="86">
        <v>3300</v>
      </c>
      <c r="F15" s="87">
        <v>100</v>
      </c>
    </row>
    <row r="16" spans="2:10" s="88" customFormat="1" ht="12.75" x14ac:dyDescent="0.2">
      <c r="B16" s="66" t="s">
        <v>166</v>
      </c>
      <c r="C16" s="86">
        <v>75760</v>
      </c>
      <c r="D16" s="86">
        <v>75760</v>
      </c>
      <c r="E16" s="86">
        <v>68874.19</v>
      </c>
      <c r="F16" s="87">
        <v>90.91</v>
      </c>
    </row>
    <row r="17" spans="2:6" s="92" customFormat="1" ht="12.75" x14ac:dyDescent="0.2">
      <c r="B17" s="89" t="s">
        <v>167</v>
      </c>
      <c r="C17" s="90">
        <v>1076160</v>
      </c>
      <c r="D17" s="90">
        <v>1076160</v>
      </c>
      <c r="E17" s="90">
        <v>1031647.99</v>
      </c>
      <c r="F17" s="91">
        <v>95.86</v>
      </c>
    </row>
    <row r="18" spans="2:6" s="81" customFormat="1" ht="12.75" x14ac:dyDescent="0.2">
      <c r="B18" s="93" t="s">
        <v>168</v>
      </c>
      <c r="C18" s="94">
        <v>761120</v>
      </c>
      <c r="D18" s="94">
        <v>761120</v>
      </c>
      <c r="E18" s="94">
        <v>748249.28</v>
      </c>
      <c r="F18" s="95">
        <v>98.31</v>
      </c>
    </row>
    <row r="19" spans="2:6" s="81" customFormat="1" ht="12.75" x14ac:dyDescent="0.2">
      <c r="B19" s="71" t="s">
        <v>169</v>
      </c>
      <c r="C19" s="96">
        <v>758000</v>
      </c>
      <c r="D19" s="96">
        <v>758000</v>
      </c>
      <c r="E19" s="96">
        <v>745519.02</v>
      </c>
      <c r="F19" s="97">
        <v>98.35</v>
      </c>
    </row>
    <row r="20" spans="2:6" s="81" customFormat="1" ht="12.75" x14ac:dyDescent="0.2">
      <c r="B20" s="98" t="s">
        <v>170</v>
      </c>
      <c r="C20" s="99">
        <v>758000</v>
      </c>
      <c r="D20" s="99">
        <v>758000</v>
      </c>
      <c r="E20" s="99">
        <v>745519.02</v>
      </c>
      <c r="F20" s="100">
        <v>98.35</v>
      </c>
    </row>
    <row r="21" spans="2:6" s="81" customFormat="1" ht="12.75" x14ac:dyDescent="0.2">
      <c r="B21" s="98" t="s">
        <v>171</v>
      </c>
      <c r="C21" s="100">
        <v>0</v>
      </c>
      <c r="D21" s="100">
        <v>0</v>
      </c>
      <c r="E21" s="99">
        <v>587598.89</v>
      </c>
      <c r="F21" s="100">
        <v>0</v>
      </c>
    </row>
    <row r="22" spans="2:6" s="81" customFormat="1" ht="12.75" x14ac:dyDescent="0.2">
      <c r="B22" s="98" t="s">
        <v>172</v>
      </c>
      <c r="C22" s="100">
        <v>0</v>
      </c>
      <c r="D22" s="100">
        <v>0</v>
      </c>
      <c r="E22" s="99">
        <v>10564.28</v>
      </c>
      <c r="F22" s="100">
        <v>0</v>
      </c>
    </row>
    <row r="23" spans="2:6" s="81" customFormat="1" ht="12.75" x14ac:dyDescent="0.2">
      <c r="B23" s="98" t="s">
        <v>173</v>
      </c>
      <c r="C23" s="100">
        <v>0</v>
      </c>
      <c r="D23" s="100">
        <v>0</v>
      </c>
      <c r="E23" s="99">
        <v>49652.74</v>
      </c>
      <c r="F23" s="100">
        <v>0</v>
      </c>
    </row>
    <row r="24" spans="2:6" s="81" customFormat="1" ht="12.75" x14ac:dyDescent="0.2">
      <c r="B24" s="98" t="s">
        <v>174</v>
      </c>
      <c r="C24" s="100">
        <v>0</v>
      </c>
      <c r="D24" s="100">
        <v>0</v>
      </c>
      <c r="E24" s="99">
        <v>97703.11</v>
      </c>
      <c r="F24" s="100">
        <v>0</v>
      </c>
    </row>
    <row r="25" spans="2:6" s="81" customFormat="1" ht="12.75" x14ac:dyDescent="0.2">
      <c r="B25" s="71" t="s">
        <v>175</v>
      </c>
      <c r="C25" s="96">
        <v>3120</v>
      </c>
      <c r="D25" s="96">
        <v>3120</v>
      </c>
      <c r="E25" s="96">
        <v>2730.26</v>
      </c>
      <c r="F25" s="97">
        <v>87.51</v>
      </c>
    </row>
    <row r="26" spans="2:6" s="81" customFormat="1" ht="12.75" x14ac:dyDescent="0.2">
      <c r="B26" s="98" t="s">
        <v>170</v>
      </c>
      <c r="C26" s="99">
        <v>3120</v>
      </c>
      <c r="D26" s="99">
        <v>3120</v>
      </c>
      <c r="E26" s="99">
        <v>2730.26</v>
      </c>
      <c r="F26" s="100">
        <v>87.51</v>
      </c>
    </row>
    <row r="27" spans="2:6" s="81" customFormat="1" ht="12.75" x14ac:dyDescent="0.2">
      <c r="B27" s="98" t="s">
        <v>171</v>
      </c>
      <c r="C27" s="100">
        <v>0</v>
      </c>
      <c r="D27" s="100">
        <v>0</v>
      </c>
      <c r="E27" s="99">
        <v>1382.22</v>
      </c>
      <c r="F27" s="100">
        <v>0</v>
      </c>
    </row>
    <row r="28" spans="2:6" s="81" customFormat="1" ht="12.75" x14ac:dyDescent="0.2">
      <c r="B28" s="98" t="s">
        <v>173</v>
      </c>
      <c r="C28" s="100">
        <v>0</v>
      </c>
      <c r="D28" s="100">
        <v>0</v>
      </c>
      <c r="E28" s="99">
        <v>1120</v>
      </c>
      <c r="F28" s="100">
        <v>0</v>
      </c>
    </row>
    <row r="29" spans="2:6" s="81" customFormat="1" ht="12.75" x14ac:dyDescent="0.2">
      <c r="B29" s="98" t="s">
        <v>174</v>
      </c>
      <c r="C29" s="100">
        <v>0</v>
      </c>
      <c r="D29" s="100">
        <v>0</v>
      </c>
      <c r="E29" s="100">
        <v>228.04</v>
      </c>
      <c r="F29" s="100">
        <v>0</v>
      </c>
    </row>
    <row r="30" spans="2:6" s="81" customFormat="1" ht="12.75" x14ac:dyDescent="0.2">
      <c r="B30" s="93" t="s">
        <v>176</v>
      </c>
      <c r="C30" s="94">
        <v>111290</v>
      </c>
      <c r="D30" s="94">
        <v>111290</v>
      </c>
      <c r="E30" s="94">
        <v>95089.55</v>
      </c>
      <c r="F30" s="95">
        <v>85.44</v>
      </c>
    </row>
    <row r="31" spans="2:6" s="81" customFormat="1" ht="12.75" x14ac:dyDescent="0.2">
      <c r="B31" s="71" t="s">
        <v>169</v>
      </c>
      <c r="C31" s="96">
        <v>54690</v>
      </c>
      <c r="D31" s="96">
        <v>54690</v>
      </c>
      <c r="E31" s="96">
        <v>50748.84</v>
      </c>
      <c r="F31" s="97">
        <v>92.79</v>
      </c>
    </row>
    <row r="32" spans="2:6" s="81" customFormat="1" ht="12.75" x14ac:dyDescent="0.2">
      <c r="B32" s="98" t="s">
        <v>177</v>
      </c>
      <c r="C32" s="99">
        <v>54690</v>
      </c>
      <c r="D32" s="99">
        <v>54690</v>
      </c>
      <c r="E32" s="99">
        <v>50748.84</v>
      </c>
      <c r="F32" s="100">
        <v>92.79</v>
      </c>
    </row>
    <row r="33" spans="2:6" s="81" customFormat="1" ht="12.75" x14ac:dyDescent="0.2">
      <c r="B33" s="98" t="s">
        <v>178</v>
      </c>
      <c r="C33" s="100">
        <v>0</v>
      </c>
      <c r="D33" s="100">
        <v>0</v>
      </c>
      <c r="E33" s="99">
        <v>15595.92</v>
      </c>
      <c r="F33" s="100">
        <v>0</v>
      </c>
    </row>
    <row r="34" spans="2:6" s="81" customFormat="1" ht="12.75" x14ac:dyDescent="0.2">
      <c r="B34" s="98" t="s">
        <v>179</v>
      </c>
      <c r="C34" s="100">
        <v>0</v>
      </c>
      <c r="D34" s="100">
        <v>0</v>
      </c>
      <c r="E34" s="99">
        <v>1700</v>
      </c>
      <c r="F34" s="100">
        <v>0</v>
      </c>
    </row>
    <row r="35" spans="2:6" s="81" customFormat="1" ht="12.75" x14ac:dyDescent="0.2">
      <c r="B35" s="98" t="s">
        <v>180</v>
      </c>
      <c r="C35" s="100">
        <v>0</v>
      </c>
      <c r="D35" s="100">
        <v>0</v>
      </c>
      <c r="E35" s="99">
        <v>8766.25</v>
      </c>
      <c r="F35" s="100">
        <v>0</v>
      </c>
    </row>
    <row r="36" spans="2:6" s="81" customFormat="1" ht="12.75" x14ac:dyDescent="0.2">
      <c r="B36" s="98" t="s">
        <v>181</v>
      </c>
      <c r="C36" s="100">
        <v>0</v>
      </c>
      <c r="D36" s="100">
        <v>0</v>
      </c>
      <c r="E36" s="100">
        <v>408.6</v>
      </c>
      <c r="F36" s="100">
        <v>0</v>
      </c>
    </row>
    <row r="37" spans="2:6" s="81" customFormat="1" ht="12.75" x14ac:dyDescent="0.2">
      <c r="B37" s="98" t="s">
        <v>182</v>
      </c>
      <c r="C37" s="100">
        <v>0</v>
      </c>
      <c r="D37" s="100">
        <v>0</v>
      </c>
      <c r="E37" s="99">
        <v>4711.2700000000004</v>
      </c>
      <c r="F37" s="100">
        <v>0</v>
      </c>
    </row>
    <row r="38" spans="2:6" s="81" customFormat="1" ht="12.75" x14ac:dyDescent="0.2">
      <c r="B38" s="98" t="s">
        <v>183</v>
      </c>
      <c r="C38" s="100">
        <v>0</v>
      </c>
      <c r="D38" s="100">
        <v>0</v>
      </c>
      <c r="E38" s="99">
        <v>2697.71</v>
      </c>
      <c r="F38" s="100">
        <v>0</v>
      </c>
    </row>
    <row r="39" spans="2:6" s="81" customFormat="1" ht="12.75" x14ac:dyDescent="0.2">
      <c r="B39" s="98" t="s">
        <v>184</v>
      </c>
      <c r="C39" s="100">
        <v>0</v>
      </c>
      <c r="D39" s="100">
        <v>0</v>
      </c>
      <c r="E39" s="99">
        <v>12722.42</v>
      </c>
      <c r="F39" s="100">
        <v>0</v>
      </c>
    </row>
    <row r="40" spans="2:6" s="81" customFormat="1" ht="12.75" x14ac:dyDescent="0.2">
      <c r="B40" s="98" t="s">
        <v>185</v>
      </c>
      <c r="C40" s="100">
        <v>0</v>
      </c>
      <c r="D40" s="100">
        <v>0</v>
      </c>
      <c r="E40" s="100">
        <v>593.79999999999995</v>
      </c>
      <c r="F40" s="100">
        <v>0</v>
      </c>
    </row>
    <row r="41" spans="2:6" s="81" customFormat="1" ht="12.75" x14ac:dyDescent="0.2">
      <c r="B41" s="98" t="s">
        <v>186</v>
      </c>
      <c r="C41" s="100">
        <v>0</v>
      </c>
      <c r="D41" s="100">
        <v>0</v>
      </c>
      <c r="E41" s="100">
        <v>825</v>
      </c>
      <c r="F41" s="100">
        <v>0</v>
      </c>
    </row>
    <row r="42" spans="2:6" s="81" customFormat="1" ht="12.75" x14ac:dyDescent="0.2">
      <c r="B42" s="98" t="s">
        <v>187</v>
      </c>
      <c r="C42" s="100">
        <v>0</v>
      </c>
      <c r="D42" s="100">
        <v>0</v>
      </c>
      <c r="E42" s="100">
        <v>329.55</v>
      </c>
      <c r="F42" s="100">
        <v>0</v>
      </c>
    </row>
    <row r="43" spans="2:6" s="81" customFormat="1" ht="12.75" x14ac:dyDescent="0.2">
      <c r="B43" s="98" t="s">
        <v>188</v>
      </c>
      <c r="C43" s="100">
        <v>0</v>
      </c>
      <c r="D43" s="100">
        <v>0</v>
      </c>
      <c r="E43" s="99">
        <v>2398.3200000000002</v>
      </c>
      <c r="F43" s="100">
        <v>0</v>
      </c>
    </row>
    <row r="44" spans="2:6" s="81" customFormat="1" ht="12.75" x14ac:dyDescent="0.2">
      <c r="B44" s="71" t="s">
        <v>189</v>
      </c>
      <c r="C44" s="97">
        <v>350</v>
      </c>
      <c r="D44" s="97">
        <v>350</v>
      </c>
      <c r="E44" s="97">
        <v>350</v>
      </c>
      <c r="F44" s="97">
        <v>100</v>
      </c>
    </row>
    <row r="45" spans="2:6" s="81" customFormat="1" ht="12.75" x14ac:dyDescent="0.2">
      <c r="B45" s="98" t="s">
        <v>177</v>
      </c>
      <c r="C45" s="100">
        <v>350</v>
      </c>
      <c r="D45" s="100">
        <v>350</v>
      </c>
      <c r="E45" s="100">
        <v>350</v>
      </c>
      <c r="F45" s="100">
        <v>100</v>
      </c>
    </row>
    <row r="46" spans="2:6" s="81" customFormat="1" ht="12.75" x14ac:dyDescent="0.2">
      <c r="B46" s="98" t="s">
        <v>190</v>
      </c>
      <c r="C46" s="100">
        <v>0</v>
      </c>
      <c r="D46" s="100">
        <v>0</v>
      </c>
      <c r="E46" s="100">
        <v>350</v>
      </c>
      <c r="F46" s="100">
        <v>0</v>
      </c>
    </row>
    <row r="47" spans="2:6" s="81" customFormat="1" ht="12.75" x14ac:dyDescent="0.2">
      <c r="B47" s="71" t="s">
        <v>175</v>
      </c>
      <c r="C47" s="96">
        <v>35250</v>
      </c>
      <c r="D47" s="96">
        <v>35250</v>
      </c>
      <c r="E47" s="96">
        <v>28766.720000000001</v>
      </c>
      <c r="F47" s="97">
        <v>81.61</v>
      </c>
    </row>
    <row r="48" spans="2:6" s="81" customFormat="1" ht="12.75" x14ac:dyDescent="0.2">
      <c r="B48" s="98" t="s">
        <v>177</v>
      </c>
      <c r="C48" s="99">
        <v>34950</v>
      </c>
      <c r="D48" s="99">
        <v>34950</v>
      </c>
      <c r="E48" s="99">
        <v>28564.41</v>
      </c>
      <c r="F48" s="100">
        <v>81.73</v>
      </c>
    </row>
    <row r="49" spans="2:6" s="81" customFormat="1" ht="12.75" x14ac:dyDescent="0.2">
      <c r="B49" s="98" t="s">
        <v>191</v>
      </c>
      <c r="C49" s="100">
        <v>0</v>
      </c>
      <c r="D49" s="100">
        <v>0</v>
      </c>
      <c r="E49" s="99">
        <v>1947.8</v>
      </c>
      <c r="F49" s="100">
        <v>0</v>
      </c>
    </row>
    <row r="50" spans="2:6" s="81" customFormat="1" ht="12.75" x14ac:dyDescent="0.2">
      <c r="B50" s="98" t="s">
        <v>179</v>
      </c>
      <c r="C50" s="100">
        <v>0</v>
      </c>
      <c r="D50" s="100">
        <v>0</v>
      </c>
      <c r="E50" s="99">
        <v>2538.38</v>
      </c>
      <c r="F50" s="100">
        <v>0</v>
      </c>
    </row>
    <row r="51" spans="2:6" s="81" customFormat="1" ht="12.75" x14ac:dyDescent="0.2">
      <c r="B51" s="98" t="s">
        <v>180</v>
      </c>
      <c r="C51" s="100">
        <v>0</v>
      </c>
      <c r="D51" s="100">
        <v>0</v>
      </c>
      <c r="E51" s="99">
        <v>1843.08</v>
      </c>
      <c r="F51" s="100">
        <v>0</v>
      </c>
    </row>
    <row r="52" spans="2:6" s="81" customFormat="1" ht="12.75" x14ac:dyDescent="0.2">
      <c r="B52" s="98" t="s">
        <v>181</v>
      </c>
      <c r="C52" s="100">
        <v>0</v>
      </c>
      <c r="D52" s="100">
        <v>0</v>
      </c>
      <c r="E52" s="99">
        <v>1614.98</v>
      </c>
      <c r="F52" s="100">
        <v>0</v>
      </c>
    </row>
    <row r="53" spans="2:6" s="81" customFormat="1" ht="12.75" x14ac:dyDescent="0.2">
      <c r="B53" s="98" t="s">
        <v>192</v>
      </c>
      <c r="C53" s="100">
        <v>0</v>
      </c>
      <c r="D53" s="100">
        <v>0</v>
      </c>
      <c r="E53" s="99">
        <v>1315.25</v>
      </c>
      <c r="F53" s="100">
        <v>0</v>
      </c>
    </row>
    <row r="54" spans="2:6" s="81" customFormat="1" ht="12.75" x14ac:dyDescent="0.2">
      <c r="B54" s="98" t="s">
        <v>193</v>
      </c>
      <c r="C54" s="100">
        <v>0</v>
      </c>
      <c r="D54" s="100">
        <v>0</v>
      </c>
      <c r="E54" s="100">
        <v>295.52999999999997</v>
      </c>
      <c r="F54" s="100">
        <v>0</v>
      </c>
    </row>
    <row r="55" spans="2:6" s="81" customFormat="1" ht="12.75" x14ac:dyDescent="0.2">
      <c r="B55" s="98" t="s">
        <v>182</v>
      </c>
      <c r="C55" s="100">
        <v>0</v>
      </c>
      <c r="D55" s="100">
        <v>0</v>
      </c>
      <c r="E55" s="100">
        <v>210.81</v>
      </c>
      <c r="F55" s="100">
        <v>0</v>
      </c>
    </row>
    <row r="56" spans="2:6" s="81" customFormat="1" ht="12.75" x14ac:dyDescent="0.2">
      <c r="B56" s="98" t="s">
        <v>183</v>
      </c>
      <c r="C56" s="100">
        <v>0</v>
      </c>
      <c r="D56" s="100">
        <v>0</v>
      </c>
      <c r="E56" s="99">
        <v>3145.68</v>
      </c>
      <c r="F56" s="100">
        <v>0</v>
      </c>
    </row>
    <row r="57" spans="2:6" s="81" customFormat="1" ht="12.75" x14ac:dyDescent="0.2">
      <c r="B57" s="98" t="s">
        <v>184</v>
      </c>
      <c r="C57" s="100">
        <v>0</v>
      </c>
      <c r="D57" s="100">
        <v>0</v>
      </c>
      <c r="E57" s="99">
        <v>7404.58</v>
      </c>
      <c r="F57" s="100">
        <v>0</v>
      </c>
    </row>
    <row r="58" spans="2:6" s="81" customFormat="1" ht="12.75" x14ac:dyDescent="0.2">
      <c r="B58" s="98" t="s">
        <v>194</v>
      </c>
      <c r="C58" s="100">
        <v>0</v>
      </c>
      <c r="D58" s="100">
        <v>0</v>
      </c>
      <c r="E58" s="100">
        <v>200.39</v>
      </c>
      <c r="F58" s="100">
        <v>0</v>
      </c>
    </row>
    <row r="59" spans="2:6" s="81" customFormat="1" ht="12.75" x14ac:dyDescent="0.2">
      <c r="B59" s="98" t="s">
        <v>195</v>
      </c>
      <c r="C59" s="100">
        <v>0</v>
      </c>
      <c r="D59" s="100">
        <v>0</v>
      </c>
      <c r="E59" s="100">
        <v>900</v>
      </c>
      <c r="F59" s="100">
        <v>0</v>
      </c>
    </row>
    <row r="60" spans="2:6" s="81" customFormat="1" ht="12.75" x14ac:dyDescent="0.2">
      <c r="B60" s="98" t="s">
        <v>185</v>
      </c>
      <c r="C60" s="100">
        <v>0</v>
      </c>
      <c r="D60" s="100">
        <v>0</v>
      </c>
      <c r="E60" s="100">
        <v>387.5</v>
      </c>
      <c r="F60" s="100">
        <v>0</v>
      </c>
    </row>
    <row r="61" spans="2:6" s="81" customFormat="1" ht="12.75" x14ac:dyDescent="0.2">
      <c r="B61" s="98" t="s">
        <v>186</v>
      </c>
      <c r="C61" s="100">
        <v>0</v>
      </c>
      <c r="D61" s="100">
        <v>0</v>
      </c>
      <c r="E61" s="99">
        <v>1876.34</v>
      </c>
      <c r="F61" s="100">
        <v>0</v>
      </c>
    </row>
    <row r="62" spans="2:6" s="81" customFormat="1" ht="12.75" x14ac:dyDescent="0.2">
      <c r="B62" s="98" t="s">
        <v>187</v>
      </c>
      <c r="C62" s="100">
        <v>0</v>
      </c>
      <c r="D62" s="100">
        <v>0</v>
      </c>
      <c r="E62" s="99">
        <v>2609.7199999999998</v>
      </c>
      <c r="F62" s="100">
        <v>0</v>
      </c>
    </row>
    <row r="63" spans="2:6" s="81" customFormat="1" ht="12.75" x14ac:dyDescent="0.2">
      <c r="B63" s="98" t="s">
        <v>196</v>
      </c>
      <c r="C63" s="100">
        <v>0</v>
      </c>
      <c r="D63" s="100">
        <v>0</v>
      </c>
      <c r="E63" s="100">
        <v>54</v>
      </c>
      <c r="F63" s="100">
        <v>0</v>
      </c>
    </row>
    <row r="64" spans="2:6" s="81" customFormat="1" ht="12.75" x14ac:dyDescent="0.2">
      <c r="B64" s="98" t="s">
        <v>188</v>
      </c>
      <c r="C64" s="100">
        <v>0</v>
      </c>
      <c r="D64" s="100">
        <v>0</v>
      </c>
      <c r="E64" s="100">
        <v>430.98</v>
      </c>
      <c r="F64" s="100">
        <v>0</v>
      </c>
    </row>
    <row r="65" spans="2:6" s="81" customFormat="1" ht="12.75" x14ac:dyDescent="0.2">
      <c r="B65" s="98" t="s">
        <v>197</v>
      </c>
      <c r="C65" s="100">
        <v>0</v>
      </c>
      <c r="D65" s="100">
        <v>0</v>
      </c>
      <c r="E65" s="99">
        <v>1789.39</v>
      </c>
      <c r="F65" s="100">
        <v>0</v>
      </c>
    </row>
    <row r="66" spans="2:6" s="81" customFormat="1" ht="12.75" x14ac:dyDescent="0.2">
      <c r="B66" s="98" t="s">
        <v>198</v>
      </c>
      <c r="C66" s="100">
        <v>300</v>
      </c>
      <c r="D66" s="100">
        <v>300</v>
      </c>
      <c r="E66" s="100">
        <v>202.31</v>
      </c>
      <c r="F66" s="100">
        <v>67.44</v>
      </c>
    </row>
    <row r="67" spans="2:6" s="81" customFormat="1" ht="12.75" x14ac:dyDescent="0.2">
      <c r="B67" s="98" t="s">
        <v>199</v>
      </c>
      <c r="C67" s="100">
        <v>0</v>
      </c>
      <c r="D67" s="100">
        <v>0</v>
      </c>
      <c r="E67" s="100">
        <v>197.94</v>
      </c>
      <c r="F67" s="100">
        <v>0</v>
      </c>
    </row>
    <row r="68" spans="2:6" s="81" customFormat="1" ht="12.75" x14ac:dyDescent="0.2">
      <c r="B68" s="98" t="s">
        <v>200</v>
      </c>
      <c r="C68" s="100">
        <v>0</v>
      </c>
      <c r="D68" s="100">
        <v>0</v>
      </c>
      <c r="E68" s="100">
        <v>4.37</v>
      </c>
      <c r="F68" s="100">
        <v>0</v>
      </c>
    </row>
    <row r="69" spans="2:6" s="81" customFormat="1" ht="12.75" x14ac:dyDescent="0.2">
      <c r="B69" s="71" t="s">
        <v>201</v>
      </c>
      <c r="C69" s="96">
        <v>6000</v>
      </c>
      <c r="D69" s="96">
        <v>6000</v>
      </c>
      <c r="E69" s="96">
        <v>6000</v>
      </c>
      <c r="F69" s="97">
        <v>100</v>
      </c>
    </row>
    <row r="70" spans="2:6" s="81" customFormat="1" ht="12.75" x14ac:dyDescent="0.2">
      <c r="B70" s="98" t="s">
        <v>177</v>
      </c>
      <c r="C70" s="99">
        <v>6000</v>
      </c>
      <c r="D70" s="99">
        <v>6000</v>
      </c>
      <c r="E70" s="99">
        <v>6000</v>
      </c>
      <c r="F70" s="100">
        <v>100</v>
      </c>
    </row>
    <row r="71" spans="2:6" s="81" customFormat="1" ht="12.75" x14ac:dyDescent="0.2">
      <c r="B71" s="98" t="s">
        <v>183</v>
      </c>
      <c r="C71" s="100">
        <v>0</v>
      </c>
      <c r="D71" s="100">
        <v>0</v>
      </c>
      <c r="E71" s="99">
        <v>6000</v>
      </c>
      <c r="F71" s="100">
        <v>0</v>
      </c>
    </row>
    <row r="72" spans="2:6" s="81" customFormat="1" ht="12.75" x14ac:dyDescent="0.2">
      <c r="B72" s="71" t="s">
        <v>202</v>
      </c>
      <c r="C72" s="96">
        <v>15000</v>
      </c>
      <c r="D72" s="96">
        <v>15000</v>
      </c>
      <c r="E72" s="96">
        <v>9223.99</v>
      </c>
      <c r="F72" s="97">
        <v>61.49</v>
      </c>
    </row>
    <row r="73" spans="2:6" s="81" customFormat="1" ht="12.75" x14ac:dyDescent="0.2">
      <c r="B73" s="98" t="s">
        <v>177</v>
      </c>
      <c r="C73" s="99">
        <v>15000</v>
      </c>
      <c r="D73" s="99">
        <v>15000</v>
      </c>
      <c r="E73" s="99">
        <v>9223.99</v>
      </c>
      <c r="F73" s="100">
        <v>61.49</v>
      </c>
    </row>
    <row r="74" spans="2:6" s="81" customFormat="1" ht="12.75" x14ac:dyDescent="0.2">
      <c r="B74" s="98" t="s">
        <v>183</v>
      </c>
      <c r="C74" s="100">
        <v>0</v>
      </c>
      <c r="D74" s="100">
        <v>0</v>
      </c>
      <c r="E74" s="99">
        <v>2200</v>
      </c>
      <c r="F74" s="100">
        <v>0</v>
      </c>
    </row>
    <row r="75" spans="2:6" s="81" customFormat="1" ht="12.75" x14ac:dyDescent="0.2">
      <c r="B75" s="98" t="s">
        <v>203</v>
      </c>
      <c r="C75" s="100">
        <v>0</v>
      </c>
      <c r="D75" s="100">
        <v>0</v>
      </c>
      <c r="E75" s="99">
        <v>7023.99</v>
      </c>
      <c r="F75" s="100">
        <v>0</v>
      </c>
    </row>
    <row r="76" spans="2:6" s="81" customFormat="1" ht="12.75" x14ac:dyDescent="0.2">
      <c r="B76" s="93" t="s">
        <v>204</v>
      </c>
      <c r="C76" s="94">
        <v>123530</v>
      </c>
      <c r="D76" s="94">
        <v>123530</v>
      </c>
      <c r="E76" s="94">
        <v>114516.21</v>
      </c>
      <c r="F76" s="95">
        <v>92.7</v>
      </c>
    </row>
    <row r="77" spans="2:6" s="81" customFormat="1" ht="12.75" x14ac:dyDescent="0.2">
      <c r="B77" s="71" t="s">
        <v>169</v>
      </c>
      <c r="C77" s="96">
        <v>4870</v>
      </c>
      <c r="D77" s="96">
        <v>4870</v>
      </c>
      <c r="E77" s="96">
        <v>4869.99</v>
      </c>
      <c r="F77" s="97">
        <v>100</v>
      </c>
    </row>
    <row r="78" spans="2:6" s="81" customFormat="1" ht="12.75" x14ac:dyDescent="0.2">
      <c r="B78" s="98" t="s">
        <v>177</v>
      </c>
      <c r="C78" s="99">
        <v>4870</v>
      </c>
      <c r="D78" s="99">
        <v>4870</v>
      </c>
      <c r="E78" s="99">
        <v>4869.99</v>
      </c>
      <c r="F78" s="100">
        <v>100</v>
      </c>
    </row>
    <row r="79" spans="2:6" s="81" customFormat="1" ht="12.75" x14ac:dyDescent="0.2">
      <c r="B79" s="98" t="s">
        <v>195</v>
      </c>
      <c r="C79" s="100">
        <v>0</v>
      </c>
      <c r="D79" s="100">
        <v>0</v>
      </c>
      <c r="E79" s="99">
        <v>4029.99</v>
      </c>
      <c r="F79" s="100">
        <v>0</v>
      </c>
    </row>
    <row r="80" spans="2:6" s="81" customFormat="1" ht="12.75" x14ac:dyDescent="0.2">
      <c r="B80" s="98" t="s">
        <v>186</v>
      </c>
      <c r="C80" s="100">
        <v>0</v>
      </c>
      <c r="D80" s="100">
        <v>0</v>
      </c>
      <c r="E80" s="100">
        <v>840</v>
      </c>
      <c r="F80" s="100">
        <v>0</v>
      </c>
    </row>
    <row r="81" spans="2:6" s="81" customFormat="1" ht="12.75" x14ac:dyDescent="0.2">
      <c r="B81" s="71" t="s">
        <v>189</v>
      </c>
      <c r="C81" s="96">
        <v>2350</v>
      </c>
      <c r="D81" s="96">
        <v>2350</v>
      </c>
      <c r="E81" s="96">
        <v>1231.81</v>
      </c>
      <c r="F81" s="97">
        <v>52.42</v>
      </c>
    </row>
    <row r="82" spans="2:6" s="81" customFormat="1" ht="12.75" x14ac:dyDescent="0.2">
      <c r="B82" s="98" t="s">
        <v>177</v>
      </c>
      <c r="C82" s="99">
        <v>2350</v>
      </c>
      <c r="D82" s="99">
        <v>2350</v>
      </c>
      <c r="E82" s="99">
        <v>1231.81</v>
      </c>
      <c r="F82" s="100">
        <v>52.42</v>
      </c>
    </row>
    <row r="83" spans="2:6" s="81" customFormat="1" ht="12.75" x14ac:dyDescent="0.2">
      <c r="B83" s="98" t="s">
        <v>205</v>
      </c>
      <c r="C83" s="100">
        <v>0</v>
      </c>
      <c r="D83" s="100">
        <v>0</v>
      </c>
      <c r="E83" s="99">
        <v>1231.81</v>
      </c>
      <c r="F83" s="100">
        <v>0</v>
      </c>
    </row>
    <row r="84" spans="2:6" s="81" customFormat="1" ht="12.75" x14ac:dyDescent="0.2">
      <c r="B84" s="71" t="s">
        <v>175</v>
      </c>
      <c r="C84" s="96">
        <v>53110</v>
      </c>
      <c r="D84" s="96">
        <v>53110</v>
      </c>
      <c r="E84" s="96">
        <v>46642.89</v>
      </c>
      <c r="F84" s="97">
        <v>87.82</v>
      </c>
    </row>
    <row r="85" spans="2:6" s="81" customFormat="1" ht="12.75" x14ac:dyDescent="0.2">
      <c r="B85" s="98" t="s">
        <v>177</v>
      </c>
      <c r="C85" s="99">
        <v>53110</v>
      </c>
      <c r="D85" s="99">
        <v>53110</v>
      </c>
      <c r="E85" s="99">
        <v>46642.89</v>
      </c>
      <c r="F85" s="100">
        <v>87.82</v>
      </c>
    </row>
    <row r="86" spans="2:6" s="81" customFormat="1" ht="12.75" x14ac:dyDescent="0.2">
      <c r="B86" s="98" t="s">
        <v>206</v>
      </c>
      <c r="C86" s="100">
        <v>0</v>
      </c>
      <c r="D86" s="100">
        <v>0</v>
      </c>
      <c r="E86" s="99">
        <v>7179</v>
      </c>
      <c r="F86" s="100">
        <v>0</v>
      </c>
    </row>
    <row r="87" spans="2:6" s="81" customFormat="1" ht="12.75" x14ac:dyDescent="0.2">
      <c r="B87" s="98" t="s">
        <v>191</v>
      </c>
      <c r="C87" s="100">
        <v>0</v>
      </c>
      <c r="D87" s="100">
        <v>0</v>
      </c>
      <c r="E87" s="100">
        <v>400</v>
      </c>
      <c r="F87" s="100">
        <v>0</v>
      </c>
    </row>
    <row r="88" spans="2:6" s="81" customFormat="1" ht="12.75" x14ac:dyDescent="0.2">
      <c r="B88" s="98" t="s">
        <v>205</v>
      </c>
      <c r="C88" s="100">
        <v>0</v>
      </c>
      <c r="D88" s="100">
        <v>0</v>
      </c>
      <c r="E88" s="99">
        <v>10773.42</v>
      </c>
      <c r="F88" s="100">
        <v>0</v>
      </c>
    </row>
    <row r="89" spans="2:6" s="81" customFormat="1" ht="12.75" x14ac:dyDescent="0.2">
      <c r="B89" s="98" t="s">
        <v>180</v>
      </c>
      <c r="C89" s="100">
        <v>0</v>
      </c>
      <c r="D89" s="100">
        <v>0</v>
      </c>
      <c r="E89" s="100">
        <v>990.96</v>
      </c>
      <c r="F89" s="100">
        <v>0</v>
      </c>
    </row>
    <row r="90" spans="2:6" s="81" customFormat="1" ht="12.75" x14ac:dyDescent="0.2">
      <c r="B90" s="98" t="s">
        <v>195</v>
      </c>
      <c r="C90" s="100">
        <v>0</v>
      </c>
      <c r="D90" s="100">
        <v>0</v>
      </c>
      <c r="E90" s="99">
        <v>17309.7</v>
      </c>
      <c r="F90" s="100">
        <v>0</v>
      </c>
    </row>
    <row r="91" spans="2:6" s="81" customFormat="1" ht="12.75" x14ac:dyDescent="0.2">
      <c r="B91" s="98" t="s">
        <v>186</v>
      </c>
      <c r="C91" s="100">
        <v>0</v>
      </c>
      <c r="D91" s="100">
        <v>0</v>
      </c>
      <c r="E91" s="99">
        <v>7340.42</v>
      </c>
      <c r="F91" s="100">
        <v>0</v>
      </c>
    </row>
    <row r="92" spans="2:6" s="81" customFormat="1" ht="12.75" x14ac:dyDescent="0.2">
      <c r="B92" s="98" t="s">
        <v>207</v>
      </c>
      <c r="C92" s="100">
        <v>0</v>
      </c>
      <c r="D92" s="100">
        <v>0</v>
      </c>
      <c r="E92" s="99">
        <v>1810.73</v>
      </c>
      <c r="F92" s="100">
        <v>0</v>
      </c>
    </row>
    <row r="93" spans="2:6" s="81" customFormat="1" ht="12.75" x14ac:dyDescent="0.2">
      <c r="B93" s="98" t="s">
        <v>196</v>
      </c>
      <c r="C93" s="100">
        <v>0</v>
      </c>
      <c r="D93" s="100">
        <v>0</v>
      </c>
      <c r="E93" s="100">
        <v>623</v>
      </c>
      <c r="F93" s="100">
        <v>0</v>
      </c>
    </row>
    <row r="94" spans="2:6" s="81" customFormat="1" ht="12.75" x14ac:dyDescent="0.2">
      <c r="B94" s="98" t="s">
        <v>197</v>
      </c>
      <c r="C94" s="100">
        <v>0</v>
      </c>
      <c r="D94" s="100">
        <v>0</v>
      </c>
      <c r="E94" s="100">
        <v>215.66</v>
      </c>
      <c r="F94" s="100">
        <v>0</v>
      </c>
    </row>
    <row r="95" spans="2:6" s="81" customFormat="1" ht="12.75" x14ac:dyDescent="0.2">
      <c r="B95" s="71" t="s">
        <v>201</v>
      </c>
      <c r="C95" s="96">
        <v>27050</v>
      </c>
      <c r="D95" s="96">
        <v>27050</v>
      </c>
      <c r="E95" s="96">
        <v>26720.62</v>
      </c>
      <c r="F95" s="97">
        <v>98.78</v>
      </c>
    </row>
    <row r="96" spans="2:6" s="81" customFormat="1" ht="12.75" x14ac:dyDescent="0.2">
      <c r="B96" s="98" t="s">
        <v>177</v>
      </c>
      <c r="C96" s="99">
        <v>27050</v>
      </c>
      <c r="D96" s="99">
        <v>27050</v>
      </c>
      <c r="E96" s="99">
        <v>26720.62</v>
      </c>
      <c r="F96" s="100">
        <v>98.78</v>
      </c>
    </row>
    <row r="97" spans="2:6" s="81" customFormat="1" ht="12.75" x14ac:dyDescent="0.2">
      <c r="B97" s="98" t="s">
        <v>206</v>
      </c>
      <c r="C97" s="100">
        <v>0</v>
      </c>
      <c r="D97" s="100">
        <v>0</v>
      </c>
      <c r="E97" s="99">
        <v>8874.42</v>
      </c>
      <c r="F97" s="100">
        <v>0</v>
      </c>
    </row>
    <row r="98" spans="2:6" s="81" customFormat="1" ht="12.75" x14ac:dyDescent="0.2">
      <c r="B98" s="98" t="s">
        <v>208</v>
      </c>
      <c r="C98" s="100">
        <v>0</v>
      </c>
      <c r="D98" s="100">
        <v>0</v>
      </c>
      <c r="E98" s="100">
        <v>129.6</v>
      </c>
      <c r="F98" s="100">
        <v>0</v>
      </c>
    </row>
    <row r="99" spans="2:6" s="81" customFormat="1" ht="12.75" x14ac:dyDescent="0.2">
      <c r="B99" s="98" t="s">
        <v>205</v>
      </c>
      <c r="C99" s="100">
        <v>0</v>
      </c>
      <c r="D99" s="100">
        <v>0</v>
      </c>
      <c r="E99" s="100">
        <v>290.08</v>
      </c>
      <c r="F99" s="100">
        <v>0</v>
      </c>
    </row>
    <row r="100" spans="2:6" s="81" customFormat="1" ht="12.75" x14ac:dyDescent="0.2">
      <c r="B100" s="98" t="s">
        <v>180</v>
      </c>
      <c r="C100" s="100">
        <v>0</v>
      </c>
      <c r="D100" s="100">
        <v>0</v>
      </c>
      <c r="E100" s="100">
        <v>338.15</v>
      </c>
      <c r="F100" s="100">
        <v>0</v>
      </c>
    </row>
    <row r="101" spans="2:6" s="81" customFormat="1" ht="12.75" x14ac:dyDescent="0.2">
      <c r="B101" s="98" t="s">
        <v>181</v>
      </c>
      <c r="C101" s="100">
        <v>0</v>
      </c>
      <c r="D101" s="100">
        <v>0</v>
      </c>
      <c r="E101" s="100">
        <v>328.57</v>
      </c>
      <c r="F101" s="100">
        <v>0</v>
      </c>
    </row>
    <row r="102" spans="2:6" s="81" customFormat="1" ht="12.75" x14ac:dyDescent="0.2">
      <c r="B102" s="98" t="s">
        <v>192</v>
      </c>
      <c r="C102" s="100">
        <v>0</v>
      </c>
      <c r="D102" s="100">
        <v>0</v>
      </c>
      <c r="E102" s="99">
        <v>1523.87</v>
      </c>
      <c r="F102" s="100">
        <v>0</v>
      </c>
    </row>
    <row r="103" spans="2:6" s="81" customFormat="1" ht="12.75" x14ac:dyDescent="0.2">
      <c r="B103" s="98" t="s">
        <v>195</v>
      </c>
      <c r="C103" s="100">
        <v>0</v>
      </c>
      <c r="D103" s="100">
        <v>0</v>
      </c>
      <c r="E103" s="99">
        <v>14533.87</v>
      </c>
      <c r="F103" s="100">
        <v>0</v>
      </c>
    </row>
    <row r="104" spans="2:6" s="81" customFormat="1" ht="12.75" x14ac:dyDescent="0.2">
      <c r="B104" s="98" t="s">
        <v>186</v>
      </c>
      <c r="C104" s="100">
        <v>0</v>
      </c>
      <c r="D104" s="100">
        <v>0</v>
      </c>
      <c r="E104" s="100">
        <v>702.06</v>
      </c>
      <c r="F104" s="100">
        <v>0</v>
      </c>
    </row>
    <row r="105" spans="2:6" s="81" customFormat="1" ht="12.75" x14ac:dyDescent="0.2">
      <c r="B105" s="71" t="s">
        <v>202</v>
      </c>
      <c r="C105" s="96">
        <v>36150</v>
      </c>
      <c r="D105" s="96">
        <v>36150</v>
      </c>
      <c r="E105" s="96">
        <v>35050.9</v>
      </c>
      <c r="F105" s="97">
        <v>96.96</v>
      </c>
    </row>
    <row r="106" spans="2:6" s="81" customFormat="1" ht="12.75" x14ac:dyDescent="0.2">
      <c r="B106" s="98" t="s">
        <v>177</v>
      </c>
      <c r="C106" s="99">
        <v>36150</v>
      </c>
      <c r="D106" s="99">
        <v>36150</v>
      </c>
      <c r="E106" s="99">
        <v>35050.9</v>
      </c>
      <c r="F106" s="100">
        <v>96.96</v>
      </c>
    </row>
    <row r="107" spans="2:6" s="81" customFormat="1" ht="12.75" x14ac:dyDescent="0.2">
      <c r="B107" s="98" t="s">
        <v>206</v>
      </c>
      <c r="C107" s="100">
        <v>0</v>
      </c>
      <c r="D107" s="100">
        <v>0</v>
      </c>
      <c r="E107" s="99">
        <v>6910</v>
      </c>
      <c r="F107" s="100">
        <v>0</v>
      </c>
    </row>
    <row r="108" spans="2:6" s="81" customFormat="1" ht="12.75" x14ac:dyDescent="0.2">
      <c r="B108" s="98" t="s">
        <v>208</v>
      </c>
      <c r="C108" s="100">
        <v>0</v>
      </c>
      <c r="D108" s="100">
        <v>0</v>
      </c>
      <c r="E108" s="100">
        <v>90</v>
      </c>
      <c r="F108" s="100">
        <v>0</v>
      </c>
    </row>
    <row r="109" spans="2:6" s="81" customFormat="1" ht="12.75" x14ac:dyDescent="0.2">
      <c r="B109" s="98" t="s">
        <v>180</v>
      </c>
      <c r="C109" s="100">
        <v>0</v>
      </c>
      <c r="D109" s="100">
        <v>0</v>
      </c>
      <c r="E109" s="99">
        <v>3211.74</v>
      </c>
      <c r="F109" s="100">
        <v>0</v>
      </c>
    </row>
    <row r="110" spans="2:6" s="81" customFormat="1" ht="12.75" x14ac:dyDescent="0.2">
      <c r="B110" s="98" t="s">
        <v>195</v>
      </c>
      <c r="C110" s="100">
        <v>0</v>
      </c>
      <c r="D110" s="100">
        <v>0</v>
      </c>
      <c r="E110" s="99">
        <v>21789.16</v>
      </c>
      <c r="F110" s="100">
        <v>0</v>
      </c>
    </row>
    <row r="111" spans="2:6" s="81" customFormat="1" ht="12.75" x14ac:dyDescent="0.2">
      <c r="B111" s="98" t="s">
        <v>186</v>
      </c>
      <c r="C111" s="100">
        <v>0</v>
      </c>
      <c r="D111" s="100">
        <v>0</v>
      </c>
      <c r="E111" s="99">
        <v>3050</v>
      </c>
      <c r="F111" s="100">
        <v>0</v>
      </c>
    </row>
    <row r="112" spans="2:6" s="81" customFormat="1" ht="12.75" x14ac:dyDescent="0.2">
      <c r="B112" s="93" t="s">
        <v>209</v>
      </c>
      <c r="C112" s="94">
        <v>34640</v>
      </c>
      <c r="D112" s="94">
        <v>34640</v>
      </c>
      <c r="E112" s="94">
        <v>29737.27</v>
      </c>
      <c r="F112" s="95">
        <v>85.85</v>
      </c>
    </row>
    <row r="113" spans="2:6" s="81" customFormat="1" ht="12.75" x14ac:dyDescent="0.2">
      <c r="B113" s="71" t="s">
        <v>169</v>
      </c>
      <c r="C113" s="96">
        <v>6640</v>
      </c>
      <c r="D113" s="96">
        <v>6640</v>
      </c>
      <c r="E113" s="96">
        <v>4258.04</v>
      </c>
      <c r="F113" s="97">
        <v>64.13</v>
      </c>
    </row>
    <row r="114" spans="2:6" s="81" customFormat="1" ht="12.75" x14ac:dyDescent="0.2">
      <c r="B114" s="98" t="s">
        <v>177</v>
      </c>
      <c r="C114" s="99">
        <v>6640</v>
      </c>
      <c r="D114" s="99">
        <v>6640</v>
      </c>
      <c r="E114" s="99">
        <v>4258.04</v>
      </c>
      <c r="F114" s="100">
        <v>64.13</v>
      </c>
    </row>
    <row r="115" spans="2:6" s="81" customFormat="1" ht="12.75" x14ac:dyDescent="0.2">
      <c r="B115" s="98" t="s">
        <v>195</v>
      </c>
      <c r="C115" s="100">
        <v>0</v>
      </c>
      <c r="D115" s="100">
        <v>0</v>
      </c>
      <c r="E115" s="99">
        <v>1909.77</v>
      </c>
      <c r="F115" s="100">
        <v>0</v>
      </c>
    </row>
    <row r="116" spans="2:6" s="81" customFormat="1" ht="12.75" x14ac:dyDescent="0.2">
      <c r="B116" s="98" t="s">
        <v>186</v>
      </c>
      <c r="C116" s="100">
        <v>0</v>
      </c>
      <c r="D116" s="100">
        <v>0</v>
      </c>
      <c r="E116" s="99">
        <v>2348.27</v>
      </c>
      <c r="F116" s="100">
        <v>0</v>
      </c>
    </row>
    <row r="117" spans="2:6" s="81" customFormat="1" ht="12.75" x14ac:dyDescent="0.2">
      <c r="B117" s="71" t="s">
        <v>175</v>
      </c>
      <c r="C117" s="96">
        <v>3230</v>
      </c>
      <c r="D117" s="96">
        <v>3230</v>
      </c>
      <c r="E117" s="97">
        <v>753.31</v>
      </c>
      <c r="F117" s="97">
        <v>23.32</v>
      </c>
    </row>
    <row r="118" spans="2:6" s="81" customFormat="1" ht="12.75" x14ac:dyDescent="0.2">
      <c r="B118" s="98" t="s">
        <v>177</v>
      </c>
      <c r="C118" s="99">
        <v>3130</v>
      </c>
      <c r="D118" s="99">
        <v>3130</v>
      </c>
      <c r="E118" s="100">
        <v>753.31</v>
      </c>
      <c r="F118" s="100">
        <v>24.07</v>
      </c>
    </row>
    <row r="119" spans="2:6" s="81" customFormat="1" ht="12.75" x14ac:dyDescent="0.2">
      <c r="B119" s="98" t="s">
        <v>182</v>
      </c>
      <c r="C119" s="100">
        <v>0</v>
      </c>
      <c r="D119" s="100">
        <v>0</v>
      </c>
      <c r="E119" s="100">
        <v>293.04000000000002</v>
      </c>
      <c r="F119" s="100">
        <v>0</v>
      </c>
    </row>
    <row r="120" spans="2:6" s="81" customFormat="1" ht="12.75" x14ac:dyDescent="0.2">
      <c r="B120" s="98" t="s">
        <v>186</v>
      </c>
      <c r="C120" s="100">
        <v>0</v>
      </c>
      <c r="D120" s="100">
        <v>0</v>
      </c>
      <c r="E120" s="100">
        <v>270.94</v>
      </c>
      <c r="F120" s="100">
        <v>0</v>
      </c>
    </row>
    <row r="121" spans="2:6" s="81" customFormat="1" ht="12.75" x14ac:dyDescent="0.2">
      <c r="B121" s="98" t="s">
        <v>207</v>
      </c>
      <c r="C121" s="100">
        <v>0</v>
      </c>
      <c r="D121" s="100">
        <v>0</v>
      </c>
      <c r="E121" s="100">
        <v>120.85</v>
      </c>
      <c r="F121" s="100">
        <v>0</v>
      </c>
    </row>
    <row r="122" spans="2:6" s="81" customFormat="1" ht="12.75" x14ac:dyDescent="0.2">
      <c r="B122" s="98" t="s">
        <v>197</v>
      </c>
      <c r="C122" s="100">
        <v>0</v>
      </c>
      <c r="D122" s="100">
        <v>0</v>
      </c>
      <c r="E122" s="100">
        <v>68.48</v>
      </c>
      <c r="F122" s="100">
        <v>0</v>
      </c>
    </row>
    <row r="123" spans="2:6" s="81" customFormat="1" ht="12.75" x14ac:dyDescent="0.2">
      <c r="B123" s="98" t="s">
        <v>198</v>
      </c>
      <c r="C123" s="100">
        <v>100</v>
      </c>
      <c r="D123" s="100">
        <v>100</v>
      </c>
      <c r="E123" s="100">
        <v>0</v>
      </c>
      <c r="F123" s="100">
        <v>0</v>
      </c>
    </row>
    <row r="124" spans="2:6" s="81" customFormat="1" ht="12.75" x14ac:dyDescent="0.2">
      <c r="B124" s="71" t="s">
        <v>201</v>
      </c>
      <c r="C124" s="96">
        <v>24770</v>
      </c>
      <c r="D124" s="96">
        <v>24770</v>
      </c>
      <c r="E124" s="96">
        <v>24725.919999999998</v>
      </c>
      <c r="F124" s="97">
        <v>99.82</v>
      </c>
    </row>
    <row r="125" spans="2:6" s="81" customFormat="1" ht="12.75" x14ac:dyDescent="0.2">
      <c r="B125" s="98" t="s">
        <v>177</v>
      </c>
      <c r="C125" s="99">
        <v>24770</v>
      </c>
      <c r="D125" s="99">
        <v>24770</v>
      </c>
      <c r="E125" s="99">
        <v>24725.919999999998</v>
      </c>
      <c r="F125" s="100">
        <v>99.82</v>
      </c>
    </row>
    <row r="126" spans="2:6" s="81" customFormat="1" ht="12.75" x14ac:dyDescent="0.2">
      <c r="B126" s="98" t="s">
        <v>179</v>
      </c>
      <c r="C126" s="100">
        <v>0</v>
      </c>
      <c r="D126" s="100">
        <v>0</v>
      </c>
      <c r="E126" s="100">
        <v>29.54</v>
      </c>
      <c r="F126" s="100">
        <v>0</v>
      </c>
    </row>
    <row r="127" spans="2:6" s="81" customFormat="1" ht="12.75" x14ac:dyDescent="0.2">
      <c r="B127" s="98" t="s">
        <v>205</v>
      </c>
      <c r="C127" s="100">
        <v>0</v>
      </c>
      <c r="D127" s="100">
        <v>0</v>
      </c>
      <c r="E127" s="100">
        <v>121.61</v>
      </c>
      <c r="F127" s="100">
        <v>0</v>
      </c>
    </row>
    <row r="128" spans="2:6" s="81" customFormat="1" ht="12.75" x14ac:dyDescent="0.2">
      <c r="B128" s="98" t="s">
        <v>190</v>
      </c>
      <c r="C128" s="100">
        <v>0</v>
      </c>
      <c r="D128" s="100">
        <v>0</v>
      </c>
      <c r="E128" s="99">
        <v>1560</v>
      </c>
      <c r="F128" s="100">
        <v>0</v>
      </c>
    </row>
    <row r="129" spans="2:6" s="81" customFormat="1" ht="12.75" x14ac:dyDescent="0.2">
      <c r="B129" s="98" t="s">
        <v>195</v>
      </c>
      <c r="C129" s="100">
        <v>0</v>
      </c>
      <c r="D129" s="100">
        <v>0</v>
      </c>
      <c r="E129" s="99">
        <v>1187.5</v>
      </c>
      <c r="F129" s="100">
        <v>0</v>
      </c>
    </row>
    <row r="130" spans="2:6" s="81" customFormat="1" ht="12.75" x14ac:dyDescent="0.2">
      <c r="B130" s="98" t="s">
        <v>185</v>
      </c>
      <c r="C130" s="100">
        <v>0</v>
      </c>
      <c r="D130" s="100">
        <v>0</v>
      </c>
      <c r="E130" s="100">
        <v>500</v>
      </c>
      <c r="F130" s="100">
        <v>0</v>
      </c>
    </row>
    <row r="131" spans="2:6" s="81" customFormat="1" ht="12.75" x14ac:dyDescent="0.2">
      <c r="B131" s="98" t="s">
        <v>186</v>
      </c>
      <c r="C131" s="100">
        <v>0</v>
      </c>
      <c r="D131" s="100">
        <v>0</v>
      </c>
      <c r="E131" s="99">
        <v>17597.28</v>
      </c>
      <c r="F131" s="100">
        <v>0</v>
      </c>
    </row>
    <row r="132" spans="2:6" s="81" customFormat="1" ht="12.75" x14ac:dyDescent="0.2">
      <c r="B132" s="98" t="s">
        <v>207</v>
      </c>
      <c r="C132" s="100">
        <v>0</v>
      </c>
      <c r="D132" s="100">
        <v>0</v>
      </c>
      <c r="E132" s="99">
        <v>3729.99</v>
      </c>
      <c r="F132" s="100">
        <v>0</v>
      </c>
    </row>
    <row r="133" spans="2:6" s="81" customFormat="1" ht="12.75" x14ac:dyDescent="0.2">
      <c r="B133" s="93" t="s">
        <v>210</v>
      </c>
      <c r="C133" s="94">
        <v>11260</v>
      </c>
      <c r="D133" s="94">
        <v>11260</v>
      </c>
      <c r="E133" s="94">
        <v>11164.88</v>
      </c>
      <c r="F133" s="95">
        <v>99.16</v>
      </c>
    </row>
    <row r="134" spans="2:6" s="81" customFormat="1" ht="12.75" x14ac:dyDescent="0.2">
      <c r="B134" s="71" t="s">
        <v>169</v>
      </c>
      <c r="C134" s="96">
        <v>11260</v>
      </c>
      <c r="D134" s="96">
        <v>11260</v>
      </c>
      <c r="E134" s="96">
        <v>11164.88</v>
      </c>
      <c r="F134" s="97">
        <v>99.16</v>
      </c>
    </row>
    <row r="135" spans="2:6" s="81" customFormat="1" ht="12.75" x14ac:dyDescent="0.2">
      <c r="B135" s="98" t="s">
        <v>177</v>
      </c>
      <c r="C135" s="99">
        <v>11260</v>
      </c>
      <c r="D135" s="99">
        <v>11260</v>
      </c>
      <c r="E135" s="99">
        <v>11164.88</v>
      </c>
      <c r="F135" s="100">
        <v>99.16</v>
      </c>
    </row>
    <row r="136" spans="2:6" s="81" customFormat="1" ht="12.75" x14ac:dyDescent="0.2">
      <c r="B136" s="98" t="s">
        <v>195</v>
      </c>
      <c r="C136" s="100">
        <v>0</v>
      </c>
      <c r="D136" s="100">
        <v>0</v>
      </c>
      <c r="E136" s="100">
        <v>854.23</v>
      </c>
      <c r="F136" s="100">
        <v>0</v>
      </c>
    </row>
    <row r="137" spans="2:6" s="81" customFormat="1" ht="12.75" x14ac:dyDescent="0.2">
      <c r="B137" s="98" t="s">
        <v>186</v>
      </c>
      <c r="C137" s="100">
        <v>0</v>
      </c>
      <c r="D137" s="100">
        <v>0</v>
      </c>
      <c r="E137" s="99">
        <v>10310.65</v>
      </c>
      <c r="F137" s="100">
        <v>0</v>
      </c>
    </row>
    <row r="138" spans="2:6" s="81" customFormat="1" ht="12.75" x14ac:dyDescent="0.2">
      <c r="B138" s="93" t="s">
        <v>211</v>
      </c>
      <c r="C138" s="94">
        <v>34320</v>
      </c>
      <c r="D138" s="94">
        <v>34320</v>
      </c>
      <c r="E138" s="94">
        <v>32890.800000000003</v>
      </c>
      <c r="F138" s="95">
        <v>95.84</v>
      </c>
    </row>
    <row r="139" spans="2:6" s="81" customFormat="1" ht="12.75" x14ac:dyDescent="0.2">
      <c r="B139" s="71" t="s">
        <v>175</v>
      </c>
      <c r="C139" s="96">
        <v>2410</v>
      </c>
      <c r="D139" s="96">
        <v>2410</v>
      </c>
      <c r="E139" s="97">
        <v>991.5</v>
      </c>
      <c r="F139" s="97">
        <v>41.14</v>
      </c>
    </row>
    <row r="140" spans="2:6" s="81" customFormat="1" ht="12.75" x14ac:dyDescent="0.2">
      <c r="B140" s="98" t="s">
        <v>212</v>
      </c>
      <c r="C140" s="99">
        <v>2410</v>
      </c>
      <c r="D140" s="99">
        <v>2410</v>
      </c>
      <c r="E140" s="100">
        <v>991.5</v>
      </c>
      <c r="F140" s="100">
        <v>41.14</v>
      </c>
    </row>
    <row r="141" spans="2:6" s="81" customFormat="1" ht="12.75" x14ac:dyDescent="0.2">
      <c r="B141" s="98" t="s">
        <v>213</v>
      </c>
      <c r="C141" s="100">
        <v>0</v>
      </c>
      <c r="D141" s="100">
        <v>0</v>
      </c>
      <c r="E141" s="100">
        <v>33</v>
      </c>
      <c r="F141" s="100">
        <v>0</v>
      </c>
    </row>
    <row r="142" spans="2:6" s="81" customFormat="1" ht="12.75" x14ac:dyDescent="0.2">
      <c r="B142" s="98" t="s">
        <v>214</v>
      </c>
      <c r="C142" s="100">
        <v>0</v>
      </c>
      <c r="D142" s="100">
        <v>0</v>
      </c>
      <c r="E142" s="100">
        <v>39.409999999999997</v>
      </c>
      <c r="F142" s="100">
        <v>0</v>
      </c>
    </row>
    <row r="143" spans="2:6" s="81" customFormat="1" ht="12.75" x14ac:dyDescent="0.2">
      <c r="B143" s="98" t="s">
        <v>215</v>
      </c>
      <c r="C143" s="100">
        <v>0</v>
      </c>
      <c r="D143" s="100">
        <v>0</v>
      </c>
      <c r="E143" s="100">
        <v>919.09</v>
      </c>
      <c r="F143" s="100">
        <v>0</v>
      </c>
    </row>
    <row r="144" spans="2:6" s="81" customFormat="1" ht="12.75" x14ac:dyDescent="0.2">
      <c r="B144" s="71" t="s">
        <v>201</v>
      </c>
      <c r="C144" s="96">
        <v>4000</v>
      </c>
      <c r="D144" s="96">
        <v>4000</v>
      </c>
      <c r="E144" s="96">
        <v>4000</v>
      </c>
      <c r="F144" s="97">
        <v>100</v>
      </c>
    </row>
    <row r="145" spans="2:6" s="81" customFormat="1" ht="12.75" x14ac:dyDescent="0.2">
      <c r="B145" s="98" t="s">
        <v>212</v>
      </c>
      <c r="C145" s="99">
        <v>4000</v>
      </c>
      <c r="D145" s="99">
        <v>4000</v>
      </c>
      <c r="E145" s="99">
        <v>4000</v>
      </c>
      <c r="F145" s="100">
        <v>100</v>
      </c>
    </row>
    <row r="146" spans="2:6" s="81" customFormat="1" ht="12.75" x14ac:dyDescent="0.2">
      <c r="B146" s="98" t="s">
        <v>216</v>
      </c>
      <c r="C146" s="100">
        <v>0</v>
      </c>
      <c r="D146" s="100">
        <v>0</v>
      </c>
      <c r="E146" s="100">
        <v>634.55999999999995</v>
      </c>
      <c r="F146" s="100">
        <v>0</v>
      </c>
    </row>
    <row r="147" spans="2:6" s="81" customFormat="1" ht="12.75" x14ac:dyDescent="0.2">
      <c r="B147" s="98" t="s">
        <v>214</v>
      </c>
      <c r="C147" s="100">
        <v>0</v>
      </c>
      <c r="D147" s="100">
        <v>0</v>
      </c>
      <c r="E147" s="99">
        <v>1164.3800000000001</v>
      </c>
      <c r="F147" s="100">
        <v>0</v>
      </c>
    </row>
    <row r="148" spans="2:6" s="81" customFormat="1" ht="12.75" x14ac:dyDescent="0.2">
      <c r="B148" s="98" t="s">
        <v>215</v>
      </c>
      <c r="C148" s="100">
        <v>0</v>
      </c>
      <c r="D148" s="100">
        <v>0</v>
      </c>
      <c r="E148" s="99">
        <v>2201.06</v>
      </c>
      <c r="F148" s="100">
        <v>0</v>
      </c>
    </row>
    <row r="149" spans="2:6" s="81" customFormat="1" ht="25.5" x14ac:dyDescent="0.2">
      <c r="B149" s="71" t="s">
        <v>217</v>
      </c>
      <c r="C149" s="96">
        <v>3300</v>
      </c>
      <c r="D149" s="96">
        <v>3300</v>
      </c>
      <c r="E149" s="96">
        <v>3300</v>
      </c>
      <c r="F149" s="97">
        <v>100</v>
      </c>
    </row>
    <row r="150" spans="2:6" s="81" customFormat="1" ht="12.75" x14ac:dyDescent="0.2">
      <c r="B150" s="98" t="s">
        <v>212</v>
      </c>
      <c r="C150" s="99">
        <v>3300</v>
      </c>
      <c r="D150" s="99">
        <v>3300</v>
      </c>
      <c r="E150" s="99">
        <v>3300</v>
      </c>
      <c r="F150" s="100">
        <v>100</v>
      </c>
    </row>
    <row r="151" spans="2:6" s="81" customFormat="1" ht="12.75" x14ac:dyDescent="0.2">
      <c r="B151" s="98" t="s">
        <v>216</v>
      </c>
      <c r="C151" s="100">
        <v>0</v>
      </c>
      <c r="D151" s="100">
        <v>0</v>
      </c>
      <c r="E151" s="99">
        <v>3300</v>
      </c>
      <c r="F151" s="100">
        <v>0</v>
      </c>
    </row>
    <row r="152" spans="2:6" s="81" customFormat="1" ht="12.75" x14ac:dyDescent="0.2">
      <c r="B152" s="71" t="s">
        <v>218</v>
      </c>
      <c r="C152" s="96">
        <v>1900</v>
      </c>
      <c r="D152" s="96">
        <v>1900</v>
      </c>
      <c r="E152" s="96">
        <v>1894.32</v>
      </c>
      <c r="F152" s="97">
        <v>99.7</v>
      </c>
    </row>
    <row r="153" spans="2:6" s="81" customFormat="1" ht="12.75" x14ac:dyDescent="0.2">
      <c r="B153" s="98" t="s">
        <v>212</v>
      </c>
      <c r="C153" s="99">
        <v>1900</v>
      </c>
      <c r="D153" s="99">
        <v>1900</v>
      </c>
      <c r="E153" s="99">
        <v>1894.32</v>
      </c>
      <c r="F153" s="100">
        <v>99.7</v>
      </c>
    </row>
    <row r="154" spans="2:6" s="81" customFormat="1" ht="12.75" x14ac:dyDescent="0.2">
      <c r="B154" s="98" t="s">
        <v>214</v>
      </c>
      <c r="C154" s="100">
        <v>0</v>
      </c>
      <c r="D154" s="100">
        <v>0</v>
      </c>
      <c r="E154" s="100">
        <v>0.02</v>
      </c>
      <c r="F154" s="100">
        <v>0</v>
      </c>
    </row>
    <row r="155" spans="2:6" s="81" customFormat="1" ht="12.75" x14ac:dyDescent="0.2">
      <c r="B155" s="98" t="s">
        <v>215</v>
      </c>
      <c r="C155" s="100">
        <v>0</v>
      </c>
      <c r="D155" s="100">
        <v>0</v>
      </c>
      <c r="E155" s="99">
        <v>1894.3</v>
      </c>
      <c r="F155" s="100">
        <v>0</v>
      </c>
    </row>
    <row r="156" spans="2:6" s="81" customFormat="1" ht="12.75" x14ac:dyDescent="0.2">
      <c r="B156" s="71" t="s">
        <v>202</v>
      </c>
      <c r="C156" s="96">
        <v>22710</v>
      </c>
      <c r="D156" s="96">
        <v>22710</v>
      </c>
      <c r="E156" s="96">
        <v>22704.98</v>
      </c>
      <c r="F156" s="97">
        <v>99.98</v>
      </c>
    </row>
    <row r="157" spans="2:6" s="81" customFormat="1" ht="12.75" x14ac:dyDescent="0.2">
      <c r="B157" s="98" t="s">
        <v>212</v>
      </c>
      <c r="C157" s="99">
        <v>22710</v>
      </c>
      <c r="D157" s="99">
        <v>22710</v>
      </c>
      <c r="E157" s="99">
        <v>22704.98</v>
      </c>
      <c r="F157" s="100">
        <v>99.98</v>
      </c>
    </row>
    <row r="158" spans="2:6" s="81" customFormat="1" ht="12.75" x14ac:dyDescent="0.2">
      <c r="B158" s="98" t="s">
        <v>219</v>
      </c>
      <c r="C158" s="100">
        <v>0</v>
      </c>
      <c r="D158" s="100">
        <v>0</v>
      </c>
      <c r="E158" s="99">
        <v>1065.94</v>
      </c>
      <c r="F158" s="100">
        <v>0</v>
      </c>
    </row>
    <row r="159" spans="2:6" s="81" customFormat="1" ht="12.75" x14ac:dyDescent="0.2">
      <c r="B159" s="98" t="s">
        <v>214</v>
      </c>
      <c r="C159" s="100">
        <v>0</v>
      </c>
      <c r="D159" s="100">
        <v>0</v>
      </c>
      <c r="E159" s="99">
        <v>3147.81</v>
      </c>
      <c r="F159" s="100">
        <v>0</v>
      </c>
    </row>
    <row r="160" spans="2:6" s="81" customFormat="1" ht="12.75" x14ac:dyDescent="0.2">
      <c r="B160" s="98" t="s">
        <v>215</v>
      </c>
      <c r="C160" s="100">
        <v>0</v>
      </c>
      <c r="D160" s="100">
        <v>0</v>
      </c>
      <c r="E160" s="99">
        <v>18491.23</v>
      </c>
      <c r="F160" s="100">
        <v>0</v>
      </c>
    </row>
  </sheetData>
  <mergeCells count="3">
    <mergeCell ref="B1:F1"/>
    <mergeCell ref="B2:F2"/>
    <mergeCell ref="B4:F4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Grbčić Laura</cp:lastModifiedBy>
  <cp:lastPrinted>2025-03-18T12:28:41Z</cp:lastPrinted>
  <dcterms:created xsi:type="dcterms:W3CDTF">2022-08-12T12:51:27Z</dcterms:created>
  <dcterms:modified xsi:type="dcterms:W3CDTF">2025-03-24T14:27:23Z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