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grbcic_laura\Desktop\Rebalans I 2026\Za objavu\"/>
    </mc:Choice>
  </mc:AlternateContent>
  <xr:revisionPtr revIDLastSave="0" documentId="13_ncr:1_{457AF072-1C9D-44FE-BDAB-35800319145F}" xr6:coauthVersionLast="47" xr6:coauthVersionMax="47" xr10:uidLastSave="{00000000-0000-0000-0000-000000000000}"/>
  <bookViews>
    <workbookView xWindow="4290" yWindow="315" windowWidth="21600" windowHeight="11295" firstSheet="4" activeTab="6" xr2:uid="{00000000-000D-0000-FFFF-FFFF00000000}"/>
  </bookViews>
  <sheets>
    <sheet name="SAŽETAK" sheetId="12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3" l="1"/>
  <c r="C10" i="3"/>
  <c r="C13" i="5" l="1"/>
  <c r="C12" i="5" s="1"/>
  <c r="E13" i="5" l="1"/>
  <c r="E12" i="5" s="1"/>
  <c r="E22" i="3"/>
  <c r="H21" i="12"/>
  <c r="H11" i="12"/>
  <c r="H8" i="12"/>
  <c r="H14" i="12" s="1"/>
  <c r="F21" i="12"/>
  <c r="F11" i="12"/>
  <c r="F8" i="12"/>
  <c r="H22" i="12" l="1"/>
  <c r="H28" i="12" s="1"/>
  <c r="H29" i="12" s="1"/>
  <c r="F14" i="12"/>
  <c r="F22" i="12"/>
  <c r="F28" i="12" s="1"/>
  <c r="F29" i="12" s="1"/>
  <c r="C22" i="3" l="1"/>
</calcChain>
</file>

<file path=xl/sharedStrings.xml><?xml version="1.0" encoding="utf-8"?>
<sst xmlns="http://schemas.openxmlformats.org/spreadsheetml/2006/main" count="303" uniqueCount="112">
  <si>
    <t>PRIHODI UKUPNO</t>
  </si>
  <si>
    <t>RASHODI UKUPNO</t>
  </si>
  <si>
    <t>NETO FINANCIRANJE</t>
  </si>
  <si>
    <t xml:space="preserve">A. RAČUN PRIHODA I RASHODA 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</si>
  <si>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</si>
  <si>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</si>
  <si>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</si>
  <si>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</si>
  <si>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</si>
  <si>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</si>
  <si>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Primici od financijske imovine i zaduživanja</t>
  </si>
  <si>
    <t>Izdaci za financijsku imovinu i otplate zajmova</t>
  </si>
  <si>
    <t>II. POSEBNI DIO</t>
  </si>
  <si>
    <t>I. OPĆI DIO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</si>
  <si>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</si>
  <si>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</si>
  <si>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</si>
  <si>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</si>
  <si>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</si>
  <si>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</si>
  <si>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</si>
  <si>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…</t>
  </si>
  <si>
    <t>Prihodi iz nadležnog proračuna i od HZZO-a temeljem ugovornih obveza</t>
  </si>
  <si>
    <t>Naziv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</si>
  <si>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</si>
  <si>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</si>
  <si>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</si>
  <si>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</si>
  <si>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</si>
  <si>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</si>
  <si>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1 Opći prihodi i primici</t>
  </si>
  <si>
    <t xml:space="preserve">  11 Opći prihodi i primici</t>
  </si>
  <si>
    <t>3 Vlastiti prihodi</t>
  </si>
  <si>
    <t xml:space="preserve">  31 Vlastiti prihodi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</si>
  <si>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</si>
  <si>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</si>
  <si>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</si>
  <si>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</si>
  <si>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</si>
  <si>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</si>
  <si>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PRIHODI I RASHODI PREMA EKONOMSKOJ KLASIFIKACIJI</t>
  </si>
  <si>
    <t>PRIHODI I RASHODI PREMA IZVORIMA FINANCIRANJA</t>
  </si>
  <si>
    <t xml:space="preserve">B. RAČUN FINANCIRANJA </t>
  </si>
  <si>
    <t>RAČUN FINANCIRANJA PREMA EKONOMSKOJ KLASIFIKACIJI</t>
  </si>
  <si>
    <t>RAČUN FINANCIRANJA PREMA IZVORIMA FINANCIRANJA</t>
  </si>
  <si>
    <t>Razred/ skupina</t>
  </si>
  <si>
    <t>UKUPNO RASHODI</t>
  </si>
  <si>
    <t>UKUPNO PRIHODI</t>
  </si>
  <si>
    <t>UKUPNO PRIMICI</t>
  </si>
  <si>
    <t>UKUPNO IZDACI</t>
  </si>
  <si>
    <t>8 Namjenski primici od financijske imovine i zaduživanja</t>
  </si>
  <si>
    <t xml:space="preserve">  81 Namjenski primici od financijske imovine i zaduživanja</t>
  </si>
  <si>
    <t>Brojčana oznaka i naziv</t>
  </si>
  <si>
    <t>Plan 2026.</t>
  </si>
  <si>
    <t>Prihodi od upravnih i administrativnih pristojbi, pristojbi po posebnim propisima i naknada</t>
  </si>
  <si>
    <t>Prihodi od prodaje proizvoda i robe te pruženih usluga i prihodi od donacija te povrati po protestiranim jamstvima</t>
  </si>
  <si>
    <t>Financijski rashodi</t>
  </si>
  <si>
    <t>Rashodi za nabavu proizvedene dugotrajne imovine</t>
  </si>
  <si>
    <t>Izvor: 1 OPĆI PRIHODI I PRIMICI</t>
  </si>
  <si>
    <t>Izvor: 11 OPĆI PRIHODI I PRIMICI</t>
  </si>
  <si>
    <t>Izvor: 3 VLASTITI PRIHODI</t>
  </si>
  <si>
    <t>Izvor: 31 VLASTITI PRIHODI - PRORAČUNSKI KORISNICI</t>
  </si>
  <si>
    <t>Izvor: 4 PRIHODI ZA POSEBNE NAMJENE</t>
  </si>
  <si>
    <t>Izvor: 44 PRIHODI ZA POSEBNE NAMJENE - PRORAČUNSKI KORISNICI</t>
  </si>
  <si>
    <t>Izvor: 5 POMOĆI</t>
  </si>
  <si>
    <t>Izvor: 50 POMOĆI IZ DRŽAVNOG PRORAČUNA</t>
  </si>
  <si>
    <t>Izvor: 52 OSTALE POMOĆI</t>
  </si>
  <si>
    <t>Izvor: 57 POMOĆI - PRORAČUNSKI KORISNICI</t>
  </si>
  <si>
    <t>Izvor: 6 DONACIJE</t>
  </si>
  <si>
    <t>Izvor: 62 DONACIJE - PRORAČUNSKI KORISNICI</t>
  </si>
  <si>
    <t>Izvor: 7 PRIHODI OD PRODAJE ILI ZAMJENE NEFINANCIJSKE IMOVINE I NAKNADE S NASLOVA OSIGURANJA</t>
  </si>
  <si>
    <t>Izvor: 73 PRIHODI OD PRODAJE NEFIN. IMOVINE I NAKNADA OD OSIGURANJA - PROR. KORISNICI</t>
  </si>
  <si>
    <t>Izvor: 9 PRENESENA SREDSTVA IZ PRETHODNE GODINE</t>
  </si>
  <si>
    <t>Izvor: 93 VIŠAK - VLASTITI PRIHODI</t>
  </si>
  <si>
    <t>Izvor: 94 VIŠAK - PRIHODI ZA POSEBNE NAMJENE</t>
  </si>
  <si>
    <t>Funk. klas: 08</t>
  </si>
  <si>
    <t>REKREACIJA, KULTURA, RELIGIJA</t>
  </si>
  <si>
    <t>Službe kulture</t>
  </si>
  <si>
    <t>Povećanje/Smanjenje</t>
  </si>
  <si>
    <t>Novi plan 2026.</t>
  </si>
  <si>
    <t xml:space="preserve">Index </t>
  </si>
  <si>
    <t>Indeks (5/3*100)</t>
  </si>
  <si>
    <t>Indeks (4/2*100)</t>
  </si>
  <si>
    <t>Povećanje/ Smanjenje</t>
  </si>
  <si>
    <t>SVEUKUPNO RASHODI I IZDACI</t>
  </si>
  <si>
    <t>Razdjel: 106 UPRAVNI ODJEL ZA ODGOJ I OBRAZOVANJE, KULTURU, SPORT I MLADE</t>
  </si>
  <si>
    <t>Glava:10610 Gradsko kazalište lutaka Rijeka</t>
  </si>
  <si>
    <t>RKP 31106  GRADSKO KAZALIŠTE LUTAKA RIJEKA</t>
  </si>
  <si>
    <t>1227 REDOVNA DJELATNOST USTANOVE</t>
  </si>
  <si>
    <t>A122701 STRUČNO, ADMINISTRATIVNO I TEHNIČKO OSOBLJE</t>
  </si>
  <si>
    <t>3 Rashodi poslovanja</t>
  </si>
  <si>
    <t>31 Rashodi za zaposlene</t>
  </si>
  <si>
    <t>A122702 REDOVNA DJELATNOST USTANOVE</t>
  </si>
  <si>
    <t>32 Materijalni rashodi</t>
  </si>
  <si>
    <t>34 Financijski rashodi</t>
  </si>
  <si>
    <t>A122703 PROGRAMSKE AKTIVNOSTI USTANOVE</t>
  </si>
  <si>
    <t>A122704 REVIJA LUTKARSKIH KAZALIŠTA</t>
  </si>
  <si>
    <t>A122709 LJETNI PROGRAM</t>
  </si>
  <si>
    <t>K122705 NABAVA OPREME</t>
  </si>
  <si>
    <t>4 Rashodi za nabavu nefinancijske imovine</t>
  </si>
  <si>
    <t>42 Rashodi za nabavu proizvedene dugotrajne imovine</t>
  </si>
  <si>
    <t>Razdjel: 212 UPRAVNI ODJEL ZA KULTURU I KREATIVNI RAZVOJ</t>
  </si>
  <si>
    <t>Glava: 21206 Gradsko kazalište lutaka Rijeka</t>
  </si>
  <si>
    <t/>
  </si>
  <si>
    <t xml:space="preserve">Indeks </t>
  </si>
  <si>
    <t>Šifra/Naziv</t>
  </si>
  <si>
    <t xml:space="preserve"> PRVE IZMJENE  I DOPUNE FINANCIJSKOG PLANA                                                                                                                                                                                                       GRADSKOG KAZALIŠTA LUTAKA RIJEKA ZA 2026. GODINU</t>
  </si>
  <si>
    <t xml:space="preserve"> PRVE IZMJENE  I DOPUNE FINANCIJSKOG PLANA                                                                                                              GRADSKOG KAZALIŠTA LUTAKA RIJEKA ZA 2026. GODINU</t>
  </si>
  <si>
    <t xml:space="preserve"> PRVE IZMJENE  I DOPUNE FINANCIJSKOG PLANA                                                                                                                                     GRADSKOG KAZALIŠTA LUTAKA RIJEKA ZA 2026. GODINU</t>
  </si>
  <si>
    <t xml:space="preserve"> PRVE IZMJENE  I DOPUNE FINANCIJSKOG PLANA                                                                                                                                                      GRADSKOG KAZALIŠTA LUTAKA RIJEKA ZA 2026. GODINU</t>
  </si>
  <si>
    <t xml:space="preserve"> PRVE IZMJENE  I DOPUNE FINANCIJSKOG PLANA                                                                                                                                                          GRADSKOG KAZALIŠTA LUTAKA RIJEKA ZA 2026. GODINU</t>
  </si>
  <si>
    <t xml:space="preserve"> PRVE IZMJENE  I DOPUNE FINANCIJSKOG PLANA                                                          GRADSKOG KAZALIŠTA LUTAKA RIJEKA ZA 2026.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</si>
</sst>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#,##0.00#####"/>
    <numFmt numFmtId="165" formatCode="#,##0\ _k_n"/>
    <numFmt numFmtId="166" formatCode="#,##0.00\ _k_n"/>
    <numFmt numFmtId="167" formatCode="#,##0.0\ _k_n"/>
    <numFmt numFmtId="168" formatCode="0.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theme="1"/>
      <name val="Verdana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Verdana"/>
      <family val="2"/>
      <charset val="238"/>
    </font>
    <font>
      <sz val="10"/>
      <color rgb="FF000000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5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9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3" xfId="0" quotePrefix="1" applyFont="1" applyFill="1" applyBorder="1" applyAlignment="1">
      <alignment horizontal="center" vertical="center" wrapText="1"/>
    </xf>
    <xf numFmtId="0" fontId="8" fillId="2" borderId="3" xfId="0" quotePrefix="1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9" fillId="4" borderId="1" xfId="0" quotePrefix="1" applyNumberFormat="1" applyFont="1" applyFill="1" applyBorder="1" applyAlignment="1">
      <alignment horizontal="right"/>
    </xf>
    <xf numFmtId="4" fontId="9" fillId="3" borderId="1" xfId="0" quotePrefix="1" applyNumberFormat="1" applyFont="1" applyFill="1" applyBorder="1" applyAlignment="1">
      <alignment horizontal="right"/>
    </xf>
    <xf numFmtId="0" fontId="14" fillId="0" borderId="3" xfId="0" applyFont="1" applyBorder="1" applyAlignment="1">
      <alignment horizontal="left" indent="1"/>
    </xf>
    <xf numFmtId="0" fontId="16" fillId="0" borderId="0" xfId="0" applyFont="1" applyAlignment="1">
      <alignment horizontal="left" indent="1"/>
    </xf>
    <xf numFmtId="0" fontId="17" fillId="0" borderId="3" xfId="0" applyFont="1" applyBorder="1" applyAlignment="1">
      <alignment horizontal="left" indent="1"/>
    </xf>
    <xf numFmtId="0" fontId="15" fillId="5" borderId="6" xfId="0" applyFont="1" applyFill="1" applyBorder="1" applyAlignment="1">
      <alignment horizontal="left" wrapText="1" indent="1"/>
    </xf>
    <xf numFmtId="0" fontId="18" fillId="0" borderId="0" xfId="0" applyFont="1" applyAlignment="1">
      <alignment horizontal="left" indent="1"/>
    </xf>
    <xf numFmtId="0" fontId="19" fillId="5" borderId="6" xfId="0" applyFont="1" applyFill="1" applyBorder="1" applyAlignment="1">
      <alignment horizontal="left" wrapText="1" indent="1"/>
    </xf>
    <xf numFmtId="0" fontId="14" fillId="0" borderId="7" xfId="0" applyFont="1" applyBorder="1" applyAlignment="1">
      <alignment horizontal="left" indent="1"/>
    </xf>
    <xf numFmtId="0" fontId="19" fillId="5" borderId="8" xfId="0" applyFont="1" applyFill="1" applyBorder="1" applyAlignment="1">
      <alignment horizontal="left" wrapText="1" indent="1"/>
    </xf>
    <xf numFmtId="0" fontId="19" fillId="5" borderId="3" xfId="0" applyFont="1" applyFill="1" applyBorder="1" applyAlignment="1">
      <alignment horizontal="left" wrapText="1" indent="1"/>
    </xf>
    <xf numFmtId="4" fontId="19" fillId="5" borderId="3" xfId="0" applyNumberFormat="1" applyFont="1" applyFill="1" applyBorder="1" applyAlignment="1">
      <alignment horizontal="right" wrapText="1" indent="1"/>
    </xf>
    <xf numFmtId="4" fontId="15" fillId="5" borderId="3" xfId="0" applyNumberFormat="1" applyFont="1" applyFill="1" applyBorder="1" applyAlignment="1">
      <alignment horizontal="right" wrapText="1" indent="1"/>
    </xf>
    <xf numFmtId="0" fontId="17" fillId="0" borderId="0" xfId="0" applyFont="1"/>
    <xf numFmtId="164" fontId="14" fillId="2" borderId="0" xfId="0" applyNumberFormat="1" applyFont="1" applyFill="1" applyAlignment="1">
      <alignment horizontal="right"/>
    </xf>
    <xf numFmtId="0" fontId="14" fillId="2" borderId="0" xfId="0" applyFont="1" applyFill="1"/>
    <xf numFmtId="0" fontId="16" fillId="0" borderId="3" xfId="0" applyFont="1" applyBorder="1" applyAlignment="1">
      <alignment horizontal="left" indent="1"/>
    </xf>
    <xf numFmtId="0" fontId="14" fillId="0" borderId="0" xfId="0" applyFont="1" applyAlignment="1">
      <alignment horizontal="left" indent="1"/>
    </xf>
    <xf numFmtId="0" fontId="15" fillId="5" borderId="0" xfId="0" applyFont="1" applyFill="1" applyAlignment="1">
      <alignment horizontal="left" wrapText="1" indent="1"/>
    </xf>
    <xf numFmtId="4" fontId="15" fillId="5" borderId="0" xfId="0" applyNumberFormat="1" applyFont="1" applyFill="1" applyAlignment="1">
      <alignment horizontal="right" wrapText="1" indent="1"/>
    </xf>
    <xf numFmtId="0" fontId="17" fillId="0" borderId="9" xfId="0" applyFont="1" applyBorder="1" applyAlignment="1">
      <alignment horizontal="left" indent="1"/>
    </xf>
    <xf numFmtId="0" fontId="15" fillId="5" borderId="10" xfId="0" applyFont="1" applyFill="1" applyBorder="1" applyAlignment="1">
      <alignment horizontal="left" wrapText="1" indent="1"/>
    </xf>
    <xf numFmtId="4" fontId="19" fillId="5" borderId="6" xfId="0" applyNumberFormat="1" applyFont="1" applyFill="1" applyBorder="1" applyAlignment="1">
      <alignment wrapText="1"/>
    </xf>
    <xf numFmtId="4" fontId="19" fillId="5" borderId="8" xfId="0" applyNumberFormat="1" applyFont="1" applyFill="1" applyBorder="1" applyAlignment="1">
      <alignment wrapText="1"/>
    </xf>
    <xf numFmtId="4" fontId="19" fillId="5" borderId="3" xfId="0" applyNumberFormat="1" applyFont="1" applyFill="1" applyBorder="1" applyAlignment="1">
      <alignment wrapText="1"/>
    </xf>
    <xf numFmtId="4" fontId="15" fillId="5" borderId="6" xfId="0" applyNumberFormat="1" applyFont="1" applyFill="1" applyBorder="1" applyAlignment="1">
      <alignment wrapText="1"/>
    </xf>
    <xf numFmtId="4" fontId="15" fillId="5" borderId="10" xfId="0" applyNumberFormat="1" applyFont="1" applyFill="1" applyBorder="1" applyAlignment="1">
      <alignment wrapText="1"/>
    </xf>
    <xf numFmtId="0" fontId="19" fillId="5" borderId="6" xfId="0" applyFont="1" applyFill="1" applyBorder="1" applyAlignment="1">
      <alignment wrapText="1"/>
    </xf>
    <xf numFmtId="165" fontId="15" fillId="4" borderId="6" xfId="0" applyNumberFormat="1" applyFont="1" applyFill="1" applyBorder="1" applyAlignment="1">
      <alignment horizontal="center" wrapText="1"/>
    </xf>
    <xf numFmtId="0" fontId="15" fillId="5" borderId="6" xfId="0" applyFont="1" applyFill="1" applyBorder="1" applyAlignment="1">
      <alignment wrapText="1"/>
    </xf>
    <xf numFmtId="166" fontId="15" fillId="5" borderId="6" xfId="0" applyNumberFormat="1" applyFont="1" applyFill="1" applyBorder="1" applyAlignment="1">
      <alignment wrapText="1"/>
    </xf>
    <xf numFmtId="166" fontId="15" fillId="5" borderId="6" xfId="0" applyNumberFormat="1" applyFont="1" applyFill="1" applyBorder="1" applyAlignment="1">
      <alignment horizontal="right" wrapText="1"/>
    </xf>
    <xf numFmtId="166" fontId="19" fillId="5" borderId="6" xfId="0" applyNumberFormat="1" applyFont="1" applyFill="1" applyBorder="1" applyAlignment="1">
      <alignment horizontal="right" wrapText="1"/>
    </xf>
    <xf numFmtId="0" fontId="14" fillId="0" borderId="0" xfId="0" applyFont="1"/>
    <xf numFmtId="0" fontId="3" fillId="4" borderId="3" xfId="0" applyFont="1" applyFill="1" applyBorder="1" applyAlignment="1">
      <alignment horizontal="center" vertical="center" wrapText="1"/>
    </xf>
    <xf numFmtId="165" fontId="17" fillId="2" borderId="0" xfId="0" applyNumberFormat="1" applyFont="1" applyFill="1" applyAlignment="1">
      <alignment horizontal="center"/>
    </xf>
    <xf numFmtId="0" fontId="17" fillId="2" borderId="0" xfId="0" applyFont="1" applyFill="1" applyAlignment="1">
      <alignment horizontal="left" indent="1"/>
    </xf>
    <xf numFmtId="0" fontId="17" fillId="0" borderId="0" xfId="0" applyFont="1" applyAlignment="1">
      <alignment horizontal="left" indent="1"/>
    </xf>
    <xf numFmtId="4" fontId="15" fillId="2" borderId="6" xfId="0" applyNumberFormat="1" applyFont="1" applyFill="1" applyBorder="1" applyAlignment="1">
      <alignment wrapText="1"/>
    </xf>
    <xf numFmtId="166" fontId="19" fillId="5" borderId="6" xfId="0" applyNumberFormat="1" applyFont="1" applyFill="1" applyBorder="1" applyAlignment="1">
      <alignment wrapText="1"/>
    </xf>
    <xf numFmtId="0" fontId="19" fillId="5" borderId="3" xfId="0" applyFont="1" applyFill="1" applyBorder="1" applyAlignment="1">
      <alignment wrapText="1"/>
    </xf>
    <xf numFmtId="0" fontId="16" fillId="4" borderId="3" xfId="0" applyFont="1" applyFill="1" applyBorder="1" applyAlignment="1">
      <alignment horizontal="left" indent="1"/>
    </xf>
    <xf numFmtId="0" fontId="6" fillId="4" borderId="3" xfId="0" applyFont="1" applyFill="1" applyBorder="1" applyAlignment="1">
      <alignment vertical="center" wrapText="1"/>
    </xf>
    <xf numFmtId="4" fontId="9" fillId="4" borderId="3" xfId="0" applyNumberFormat="1" applyFont="1" applyFill="1" applyBorder="1" applyAlignment="1">
      <alignment horizontal="right" wrapText="1" indent="1"/>
    </xf>
    <xf numFmtId="0" fontId="15" fillId="5" borderId="3" xfId="0" applyFont="1" applyFill="1" applyBorder="1" applyAlignment="1">
      <alignment wrapText="1"/>
    </xf>
    <xf numFmtId="4" fontId="3" fillId="2" borderId="4" xfId="0" applyNumberFormat="1" applyFont="1" applyFill="1" applyBorder="1" applyAlignment="1">
      <alignment horizontal="right"/>
    </xf>
    <xf numFmtId="4" fontId="3" fillId="2" borderId="2" xfId="0" applyNumberFormat="1" applyFont="1" applyFill="1" applyBorder="1" applyAlignment="1">
      <alignment horizontal="right"/>
    </xf>
    <xf numFmtId="0" fontId="0" fillId="2" borderId="0" xfId="0" applyFill="1"/>
    <xf numFmtId="0" fontId="6" fillId="2" borderId="3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21" fillId="0" borderId="0" xfId="0" applyFont="1" applyAlignment="1">
      <alignment wrapText="1"/>
    </xf>
    <xf numFmtId="0" fontId="21" fillId="0" borderId="0" xfId="0" applyFont="1"/>
    <xf numFmtId="165" fontId="14" fillId="2" borderId="0" xfId="0" applyNumberFormat="1" applyFont="1" applyFill="1" applyAlignment="1">
      <alignment horizontal="center"/>
    </xf>
    <xf numFmtId="165" fontId="15" fillId="4" borderId="11" xfId="0" applyNumberFormat="1" applyFont="1" applyFill="1" applyBorder="1" applyAlignment="1">
      <alignment horizontal="center" wrapText="1"/>
    </xf>
    <xf numFmtId="0" fontId="6" fillId="0" borderId="3" xfId="0" applyFont="1" applyBorder="1" applyAlignment="1">
      <alignment vertical="center" wrapText="1"/>
    </xf>
    <xf numFmtId="0" fontId="15" fillId="5" borderId="11" xfId="0" applyFont="1" applyFill="1" applyBorder="1" applyAlignment="1">
      <alignment wrapText="1"/>
    </xf>
    <xf numFmtId="0" fontId="19" fillId="5" borderId="11" xfId="0" applyFont="1" applyFill="1" applyBorder="1" applyAlignment="1">
      <alignment wrapText="1"/>
    </xf>
    <xf numFmtId="0" fontId="19" fillId="5" borderId="12" xfId="0" applyFont="1" applyFill="1" applyBorder="1" applyAlignment="1">
      <alignment wrapText="1"/>
    </xf>
    <xf numFmtId="166" fontId="19" fillId="5" borderId="0" xfId="0" applyNumberFormat="1" applyFont="1" applyFill="1" applyAlignment="1">
      <alignment horizontal="right" wrapText="1"/>
    </xf>
    <xf numFmtId="0" fontId="14" fillId="0" borderId="12" xfId="0" applyFont="1" applyBorder="1" applyAlignment="1">
      <alignment horizontal="left" indent="1"/>
    </xf>
    <xf numFmtId="0" fontId="15" fillId="5" borderId="11" xfId="0" applyFont="1" applyFill="1" applyBorder="1" applyAlignment="1">
      <alignment horizontal="left" wrapText="1" indent="3"/>
    </xf>
    <xf numFmtId="0" fontId="19" fillId="5" borderId="11" xfId="0" applyFont="1" applyFill="1" applyBorder="1" applyAlignment="1">
      <alignment horizontal="left" wrapText="1" indent="3"/>
    </xf>
    <xf numFmtId="0" fontId="6" fillId="0" borderId="13" xfId="0" applyFont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right"/>
    </xf>
    <xf numFmtId="0" fontId="0" fillId="0" borderId="3" xfId="0" applyBorder="1"/>
    <xf numFmtId="4" fontId="0" fillId="0" borderId="3" xfId="0" applyNumberFormat="1" applyBorder="1"/>
    <xf numFmtId="0" fontId="1" fillId="0" borderId="3" xfId="0" applyFont="1" applyBorder="1" applyAlignment="1">
      <alignment horizontal="center" vertical="center"/>
    </xf>
    <xf numFmtId="4" fontId="1" fillId="0" borderId="3" xfId="0" applyNumberFormat="1" applyFont="1" applyBorder="1"/>
    <xf numFmtId="0" fontId="6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  <xf numFmtId="4" fontId="15" fillId="5" borderId="14" xfId="0" applyNumberFormat="1" applyFont="1" applyFill="1" applyBorder="1" applyAlignment="1">
      <alignment wrapText="1"/>
    </xf>
    <xf numFmtId="4" fontId="15" fillId="5" borderId="15" xfId="0" applyNumberFormat="1" applyFont="1" applyFill="1" applyBorder="1" applyAlignment="1">
      <alignment wrapText="1"/>
    </xf>
    <xf numFmtId="4" fontId="19" fillId="5" borderId="15" xfId="0" applyNumberFormat="1" applyFont="1" applyFill="1" applyBorder="1" applyAlignment="1">
      <alignment wrapText="1"/>
    </xf>
    <xf numFmtId="4" fontId="19" fillId="5" borderId="16" xfId="0" applyNumberFormat="1" applyFont="1" applyFill="1" applyBorder="1" applyAlignment="1">
      <alignment wrapText="1"/>
    </xf>
    <xf numFmtId="4" fontId="19" fillId="5" borderId="1" xfId="0" applyNumberFormat="1" applyFont="1" applyFill="1" applyBorder="1" applyAlignment="1">
      <alignment wrapText="1"/>
    </xf>
    <xf numFmtId="0" fontId="19" fillId="5" borderId="15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left" inden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/>
    <xf numFmtId="4" fontId="18" fillId="0" borderId="3" xfId="0" applyNumberFormat="1" applyFont="1" applyBorder="1" applyAlignment="1">
      <alignment horizontal="left" indent="1"/>
    </xf>
    <xf numFmtId="165" fontId="15" fillId="4" borderId="15" xfId="0" applyNumberFormat="1" applyFont="1" applyFill="1" applyBorder="1" applyAlignment="1">
      <alignment horizontal="center" wrapText="1"/>
    </xf>
    <xf numFmtId="0" fontId="15" fillId="5" borderId="15" xfId="0" applyFont="1" applyFill="1" applyBorder="1" applyAlignment="1">
      <alignment wrapText="1"/>
    </xf>
    <xf numFmtId="166" fontId="15" fillId="5" borderId="15" xfId="0" applyNumberFormat="1" applyFont="1" applyFill="1" applyBorder="1" applyAlignment="1">
      <alignment horizontal="right" wrapText="1"/>
    </xf>
    <xf numFmtId="166" fontId="19" fillId="5" borderId="15" xfId="0" applyNumberFormat="1" applyFont="1" applyFill="1" applyBorder="1" applyAlignment="1">
      <alignment horizontal="right" wrapText="1"/>
    </xf>
    <xf numFmtId="165" fontId="17" fillId="4" borderId="3" xfId="0" applyNumberFormat="1" applyFont="1" applyFill="1" applyBorder="1" applyAlignment="1">
      <alignment horizontal="center"/>
    </xf>
    <xf numFmtId="4" fontId="17" fillId="0" borderId="3" xfId="0" applyNumberFormat="1" applyFont="1" applyBorder="1" applyAlignment="1">
      <alignment horizontal="left" indent="1"/>
    </xf>
    <xf numFmtId="4" fontId="14" fillId="0" borderId="3" xfId="0" applyNumberFormat="1" applyFont="1" applyBorder="1" applyAlignment="1">
      <alignment horizontal="left" indent="1"/>
    </xf>
    <xf numFmtId="0" fontId="3" fillId="4" borderId="1" xfId="0" applyFont="1" applyFill="1" applyBorder="1" applyAlignment="1">
      <alignment horizontal="center" vertical="center" wrapText="1"/>
    </xf>
    <xf numFmtId="4" fontId="15" fillId="2" borderId="15" xfId="0" applyNumberFormat="1" applyFont="1" applyFill="1" applyBorder="1" applyAlignment="1">
      <alignment wrapText="1"/>
    </xf>
    <xf numFmtId="166" fontId="15" fillId="5" borderId="15" xfId="0" applyNumberFormat="1" applyFont="1" applyFill="1" applyBorder="1" applyAlignment="1">
      <alignment wrapText="1"/>
    </xf>
    <xf numFmtId="166" fontId="19" fillId="5" borderId="15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horizontal="left" indent="1"/>
    </xf>
    <xf numFmtId="4" fontId="14" fillId="2" borderId="3" xfId="0" applyNumberFormat="1" applyFont="1" applyFill="1" applyBorder="1" applyAlignment="1">
      <alignment horizontal="left" indent="1"/>
    </xf>
    <xf numFmtId="4" fontId="3" fillId="2" borderId="1" xfId="0" applyNumberFormat="1" applyFont="1" applyFill="1" applyBorder="1" applyAlignment="1">
      <alignment horizontal="right"/>
    </xf>
    <xf numFmtId="0" fontId="0" fillId="2" borderId="3" xfId="0" applyFill="1" applyBorder="1"/>
    <xf numFmtId="0" fontId="0" fillId="4" borderId="3" xfId="0" applyFill="1" applyBorder="1"/>
    <xf numFmtId="4" fontId="15" fillId="5" borderId="6" xfId="0" applyNumberFormat="1" applyFont="1" applyFill="1" applyBorder="1" applyAlignment="1">
      <alignment horizontal="right" wrapText="1" indent="1"/>
    </xf>
    <xf numFmtId="167" fontId="15" fillId="5" borderId="6" xfId="0" applyNumberFormat="1" applyFont="1" applyFill="1" applyBorder="1" applyAlignment="1">
      <alignment horizontal="right" wrapText="1" indent="1"/>
    </xf>
    <xf numFmtId="0" fontId="15" fillId="5" borderId="6" xfId="0" applyFont="1" applyFill="1" applyBorder="1" applyAlignment="1">
      <alignment horizontal="left" wrapText="1" indent="2"/>
    </xf>
    <xf numFmtId="167" fontId="15" fillId="5" borderId="6" xfId="0" applyNumberFormat="1" applyFont="1" applyFill="1" applyBorder="1" applyAlignment="1">
      <alignment horizontal="left" wrapText="1" indent="1"/>
    </xf>
    <xf numFmtId="167" fontId="15" fillId="5" borderId="6" xfId="0" quotePrefix="1" applyNumberFormat="1" applyFont="1" applyFill="1" applyBorder="1" applyAlignment="1">
      <alignment horizontal="right" wrapText="1" indent="1"/>
    </xf>
    <xf numFmtId="167" fontId="16" fillId="0" borderId="0" xfId="0" applyNumberFormat="1" applyFont="1" applyAlignment="1">
      <alignment horizontal="left" indent="1"/>
    </xf>
    <xf numFmtId="4" fontId="1" fillId="3" borderId="3" xfId="0" applyNumberFormat="1" applyFont="1" applyFill="1" applyBorder="1"/>
    <xf numFmtId="0" fontId="0" fillId="3" borderId="3" xfId="0" applyFill="1" applyBorder="1"/>
    <xf numFmtId="4" fontId="0" fillId="3" borderId="3" xfId="0" applyNumberFormat="1" applyFill="1" applyBorder="1"/>
    <xf numFmtId="4" fontId="0" fillId="4" borderId="3" xfId="0" applyNumberFormat="1" applyFill="1" applyBorder="1"/>
    <xf numFmtId="0" fontId="15" fillId="3" borderId="6" xfId="0" applyFont="1" applyFill="1" applyBorder="1" applyAlignment="1">
      <alignment horizontal="left" wrapText="1" indent="1"/>
    </xf>
    <xf numFmtId="4" fontId="15" fillId="3" borderId="6" xfId="0" applyNumberFormat="1" applyFont="1" applyFill="1" applyBorder="1" applyAlignment="1">
      <alignment horizontal="right" wrapText="1" indent="1"/>
    </xf>
    <xf numFmtId="167" fontId="15" fillId="3" borderId="6" xfId="0" applyNumberFormat="1" applyFont="1" applyFill="1" applyBorder="1" applyAlignment="1">
      <alignment horizontal="right" wrapText="1" indent="1"/>
    </xf>
    <xf numFmtId="0" fontId="15" fillId="3" borderId="6" xfId="0" applyFont="1" applyFill="1" applyBorder="1" applyAlignment="1">
      <alignment horizontal="left" wrapText="1"/>
    </xf>
    <xf numFmtId="0" fontId="9" fillId="3" borderId="6" xfId="0" applyFont="1" applyFill="1" applyBorder="1" applyAlignment="1">
      <alignment horizontal="left" wrapText="1" indent="1"/>
    </xf>
    <xf numFmtId="4" fontId="9" fillId="3" borderId="6" xfId="0" applyNumberFormat="1" applyFont="1" applyFill="1" applyBorder="1" applyAlignment="1">
      <alignment horizontal="right" wrapText="1" indent="1"/>
    </xf>
    <xf numFmtId="167" fontId="9" fillId="3" borderId="6" xfId="0" applyNumberFormat="1" applyFont="1" applyFill="1" applyBorder="1" applyAlignment="1">
      <alignment horizontal="right" wrapText="1" indent="1"/>
    </xf>
    <xf numFmtId="0" fontId="9" fillId="3" borderId="6" xfId="0" applyFont="1" applyFill="1" applyBorder="1" applyAlignment="1">
      <alignment horizontal="left" wrapText="1"/>
    </xf>
    <xf numFmtId="167" fontId="15" fillId="3" borderId="6" xfId="0" applyNumberFormat="1" applyFont="1" applyFill="1" applyBorder="1" applyAlignment="1">
      <alignment horizontal="left" wrapText="1" indent="1"/>
    </xf>
    <xf numFmtId="4" fontId="19" fillId="5" borderId="6" xfId="0" applyNumberFormat="1" applyFont="1" applyFill="1" applyBorder="1" applyAlignment="1">
      <alignment horizontal="right" wrapText="1" indent="1"/>
    </xf>
    <xf numFmtId="167" fontId="19" fillId="5" borderId="6" xfId="0" applyNumberFormat="1" applyFont="1" applyFill="1" applyBorder="1" applyAlignment="1">
      <alignment horizontal="right" wrapText="1" indent="1"/>
    </xf>
    <xf numFmtId="0" fontId="19" fillId="5" borderId="6" xfId="0" applyFont="1" applyFill="1" applyBorder="1" applyAlignment="1">
      <alignment horizontal="left" wrapText="1" indent="3"/>
    </xf>
    <xf numFmtId="168" fontId="19" fillId="5" borderId="6" xfId="0" applyNumberFormat="1" applyFont="1" applyFill="1" applyBorder="1" applyAlignment="1">
      <alignment horizontal="right" wrapText="1" indent="1"/>
    </xf>
    <xf numFmtId="168" fontId="19" fillId="5" borderId="6" xfId="0" applyNumberFormat="1" applyFont="1" applyFill="1" applyBorder="1" applyAlignment="1">
      <alignment horizontal="left" wrapText="1" indent="1"/>
    </xf>
    <xf numFmtId="0" fontId="19" fillId="5" borderId="6" xfId="0" applyFont="1" applyFill="1" applyBorder="1" applyAlignment="1">
      <alignment horizontal="left" wrapText="1" indent="4"/>
    </xf>
    <xf numFmtId="0" fontId="19" fillId="5" borderId="6" xfId="0" applyFont="1" applyFill="1" applyBorder="1" applyAlignment="1">
      <alignment horizontal="right" wrapText="1" indent="1"/>
    </xf>
    <xf numFmtId="167" fontId="19" fillId="5" borderId="6" xfId="0" applyNumberFormat="1" applyFont="1" applyFill="1" applyBorder="1" applyAlignment="1">
      <alignment horizontal="left" wrapText="1" inden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left" wrapText="1" indent="1"/>
    </xf>
    <xf numFmtId="4" fontId="15" fillId="3" borderId="10" xfId="0" applyNumberFormat="1" applyFont="1" applyFill="1" applyBorder="1" applyAlignment="1">
      <alignment horizontal="right" wrapText="1" indent="1"/>
    </xf>
    <xf numFmtId="167" fontId="15" fillId="3" borderId="10" xfId="0" applyNumberFormat="1" applyFont="1" applyFill="1" applyBorder="1" applyAlignment="1">
      <alignment horizontal="right" wrapText="1" indent="1"/>
    </xf>
    <xf numFmtId="0" fontId="15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167" fontId="17" fillId="0" borderId="19" xfId="0" applyNumberFormat="1" applyFont="1" applyBorder="1" applyAlignment="1">
      <alignment horizontal="center" vertical="center" wrapText="1"/>
    </xf>
    <xf numFmtId="0" fontId="7" fillId="5" borderId="6" xfId="0" applyFont="1" applyFill="1" applyBorder="1" applyAlignment="1">
      <alignment horizontal="left" wrapText="1" indent="2"/>
    </xf>
    <xf numFmtId="0" fontId="7" fillId="5" borderId="6" xfId="0" applyFont="1" applyFill="1" applyBorder="1" applyAlignment="1">
      <alignment horizontal="left" wrapText="1" indent="1"/>
    </xf>
    <xf numFmtId="4" fontId="7" fillId="5" borderId="6" xfId="0" applyNumberFormat="1" applyFont="1" applyFill="1" applyBorder="1" applyAlignment="1">
      <alignment horizontal="right" wrapText="1" indent="1"/>
    </xf>
    <xf numFmtId="167" fontId="7" fillId="5" borderId="6" xfId="0" applyNumberFormat="1" applyFont="1" applyFill="1" applyBorder="1" applyAlignment="1">
      <alignment horizontal="left" wrapText="1" indent="1"/>
    </xf>
    <xf numFmtId="4" fontId="19" fillId="2" borderId="6" xfId="0" applyNumberFormat="1" applyFont="1" applyFill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5C98C-0478-4C14-A346-E0036769AF57}">
  <sheetPr>
    <pageSetUpPr fitToPage="1"/>
  </sheetPr>
  <dimension ref="A1:I30"/>
  <sheetViews>
    <sheetView workbookViewId="0">
      <selection sqref="A1:I1"/>
    </sheetView>
  </sheetViews>
  <sheetFormatPr defaultRowHeight="15" x14ac:dyDescent="0.25"/>
  <cols>
    <col min="5" max="5" width="14.140625" customWidth="1"/>
    <col min="6" max="6" width="15" customWidth="1"/>
    <col min="7" max="7" width="11.140625" customWidth="1"/>
    <col min="8" max="8" width="15" customWidth="1"/>
  </cols>
  <sheetData>
    <row r="1" spans="1:9" ht="58.5" customHeight="1" x14ac:dyDescent="0.25">
      <c r="A1" s="179" t="s">
        <v>111</v>
      </c>
      <c r="B1" s="179"/>
      <c r="C1" s="179"/>
      <c r="D1" s="179"/>
      <c r="E1" s="179"/>
      <c r="F1" s="179"/>
      <c r="G1" s="179"/>
      <c r="H1" s="179"/>
      <c r="I1" s="179"/>
    </row>
    <row r="2" spans="1:9" ht="18" x14ac:dyDescent="0.25">
      <c r="A2" s="109"/>
      <c r="B2" s="109"/>
      <c r="C2" s="109"/>
      <c r="D2" s="109"/>
      <c r="E2" s="109"/>
      <c r="F2" s="109"/>
      <c r="G2" s="109"/>
      <c r="H2" s="109"/>
    </row>
    <row r="3" spans="1:9" ht="15.75" x14ac:dyDescent="0.25">
      <c r="A3" s="194" t="s">
        <v>13</v>
      </c>
      <c r="B3" s="194"/>
      <c r="C3" s="194"/>
      <c r="D3" s="194"/>
      <c r="E3" s="194"/>
      <c r="F3" s="194"/>
      <c r="G3" s="194"/>
      <c r="H3" s="194"/>
      <c r="I3" s="194"/>
    </row>
    <row r="4" spans="1:9" ht="18" x14ac:dyDescent="0.25">
      <c r="A4" s="109"/>
      <c r="B4" s="109"/>
      <c r="C4" s="109"/>
      <c r="D4" s="109"/>
      <c r="E4" s="109"/>
      <c r="F4" s="109"/>
      <c r="G4" s="109"/>
      <c r="H4" s="109"/>
    </row>
    <row r="5" spans="1:9" ht="15.75" x14ac:dyDescent="0.25">
      <c r="A5" s="194" t="s">
        <v>18</v>
      </c>
      <c r="B5" s="194"/>
      <c r="C5" s="194"/>
      <c r="D5" s="194"/>
      <c r="E5" s="194"/>
      <c r="F5" s="194"/>
      <c r="G5" s="194"/>
      <c r="H5" s="194"/>
      <c r="I5" s="194"/>
    </row>
    <row r="6" spans="1:9" ht="18" x14ac:dyDescent="0.25">
      <c r="A6" s="1"/>
      <c r="B6" s="2"/>
      <c r="C6" s="2"/>
      <c r="D6" s="2"/>
      <c r="E6" s="6"/>
      <c r="F6" s="7"/>
      <c r="G6" s="7"/>
      <c r="H6" s="7"/>
    </row>
    <row r="7" spans="1:9" ht="25.5" x14ac:dyDescent="0.25">
      <c r="A7" s="21"/>
      <c r="B7" s="22"/>
      <c r="C7" s="22"/>
      <c r="D7" s="23"/>
      <c r="E7" s="24"/>
      <c r="F7" s="3" t="s">
        <v>53</v>
      </c>
      <c r="G7" s="3" t="s">
        <v>78</v>
      </c>
      <c r="H7" s="3" t="s">
        <v>79</v>
      </c>
      <c r="I7" s="106" t="s">
        <v>80</v>
      </c>
    </row>
    <row r="8" spans="1:9" x14ac:dyDescent="0.25">
      <c r="A8" s="186" t="s">
        <v>0</v>
      </c>
      <c r="B8" s="183"/>
      <c r="C8" s="183"/>
      <c r="D8" s="183"/>
      <c r="E8" s="192"/>
      <c r="F8" s="38">
        <f t="shared" ref="F8:H8" si="0">F9+F10</f>
        <v>1266500</v>
      </c>
      <c r="G8" s="38">
        <v>0</v>
      </c>
      <c r="H8" s="38">
        <f t="shared" si="0"/>
        <v>1266500</v>
      </c>
      <c r="I8" s="145">
        <v>100</v>
      </c>
    </row>
    <row r="9" spans="1:9" x14ac:dyDescent="0.25">
      <c r="A9" s="193" t="s">
        <v>24</v>
      </c>
      <c r="B9" s="185"/>
      <c r="C9" s="185"/>
      <c r="D9" s="185"/>
      <c r="E9" s="181"/>
      <c r="F9" s="39">
        <v>1266500</v>
      </c>
      <c r="G9" s="103">
        <v>0</v>
      </c>
      <c r="H9" s="39">
        <v>1266500</v>
      </c>
      <c r="I9" s="105">
        <v>100</v>
      </c>
    </row>
    <row r="10" spans="1:9" x14ac:dyDescent="0.25">
      <c r="A10" s="180" t="s">
        <v>25</v>
      </c>
      <c r="B10" s="181"/>
      <c r="C10" s="181"/>
      <c r="D10" s="181"/>
      <c r="E10" s="181"/>
      <c r="F10" s="39"/>
      <c r="G10" s="103">
        <v>0</v>
      </c>
      <c r="H10" s="39"/>
      <c r="I10" s="104"/>
    </row>
    <row r="11" spans="1:9" x14ac:dyDescent="0.25">
      <c r="A11" s="25" t="s">
        <v>1</v>
      </c>
      <c r="B11" s="30"/>
      <c r="C11" s="30"/>
      <c r="D11" s="30"/>
      <c r="E11" s="30"/>
      <c r="F11" s="38">
        <f t="shared" ref="F11:H11" si="1">F12+F13</f>
        <v>1276500</v>
      </c>
      <c r="G11" s="38">
        <v>0</v>
      </c>
      <c r="H11" s="38">
        <f t="shared" si="1"/>
        <v>1276500</v>
      </c>
      <c r="I11" s="145">
        <v>100</v>
      </c>
    </row>
    <row r="12" spans="1:9" x14ac:dyDescent="0.25">
      <c r="A12" s="184" t="s">
        <v>26</v>
      </c>
      <c r="B12" s="185"/>
      <c r="C12" s="185"/>
      <c r="D12" s="185"/>
      <c r="E12" s="185"/>
      <c r="F12" s="39">
        <v>1247800</v>
      </c>
      <c r="G12" s="103">
        <v>0</v>
      </c>
      <c r="H12" s="39">
        <v>1247800</v>
      </c>
      <c r="I12" s="105">
        <v>100</v>
      </c>
    </row>
    <row r="13" spans="1:9" x14ac:dyDescent="0.25">
      <c r="A13" s="180" t="s">
        <v>27</v>
      </c>
      <c r="B13" s="181"/>
      <c r="C13" s="181"/>
      <c r="D13" s="181"/>
      <c r="E13" s="181"/>
      <c r="F13" s="39">
        <v>28700</v>
      </c>
      <c r="G13" s="103">
        <v>0</v>
      </c>
      <c r="H13" s="39">
        <v>28700</v>
      </c>
      <c r="I13" s="105">
        <v>100</v>
      </c>
    </row>
    <row r="14" spans="1:9" x14ac:dyDescent="0.25">
      <c r="A14" s="182" t="s">
        <v>34</v>
      </c>
      <c r="B14" s="183"/>
      <c r="C14" s="183"/>
      <c r="D14" s="183"/>
      <c r="E14" s="183"/>
      <c r="F14" s="38">
        <f t="shared" ref="F14:H14" si="2">F8-F11</f>
        <v>-10000</v>
      </c>
      <c r="G14" s="38">
        <v>0</v>
      </c>
      <c r="H14" s="38">
        <f t="shared" si="2"/>
        <v>-10000</v>
      </c>
      <c r="I14" s="145">
        <v>100</v>
      </c>
    </row>
    <row r="15" spans="1:9" ht="18" x14ac:dyDescent="0.25">
      <c r="A15" s="4"/>
      <c r="B15" s="17"/>
      <c r="C15" s="17"/>
      <c r="D15" s="17"/>
      <c r="E15" s="17"/>
      <c r="F15" s="18"/>
      <c r="G15" s="18"/>
      <c r="H15" s="18"/>
    </row>
    <row r="16" spans="1:9" ht="15.75" customHeight="1" x14ac:dyDescent="0.25">
      <c r="A16" s="179" t="s">
        <v>19</v>
      </c>
      <c r="B16" s="179"/>
      <c r="C16" s="179"/>
      <c r="D16" s="179"/>
      <c r="E16" s="179"/>
      <c r="F16" s="179"/>
      <c r="G16" s="179"/>
      <c r="H16" s="179"/>
      <c r="I16" s="179"/>
    </row>
    <row r="17" spans="1:9" ht="18" x14ac:dyDescent="0.25">
      <c r="A17" s="4"/>
      <c r="B17" s="17"/>
      <c r="C17" s="17"/>
      <c r="D17" s="17"/>
      <c r="E17" s="17"/>
      <c r="F17" s="18"/>
      <c r="G17" s="18"/>
      <c r="H17" s="18"/>
    </row>
    <row r="18" spans="1:9" ht="25.5" x14ac:dyDescent="0.25">
      <c r="A18" s="21"/>
      <c r="B18" s="22"/>
      <c r="C18" s="22"/>
      <c r="D18" s="23"/>
      <c r="E18" s="24"/>
      <c r="F18" s="3" t="s">
        <v>53</v>
      </c>
      <c r="G18" s="3" t="s">
        <v>78</v>
      </c>
      <c r="H18" s="3" t="s">
        <v>79</v>
      </c>
      <c r="I18" s="106" t="s">
        <v>80</v>
      </c>
    </row>
    <row r="19" spans="1:9" x14ac:dyDescent="0.25">
      <c r="A19" s="180" t="s">
        <v>28</v>
      </c>
      <c r="B19" s="181"/>
      <c r="C19" s="181"/>
      <c r="D19" s="181"/>
      <c r="E19" s="181"/>
      <c r="F19" s="39"/>
      <c r="G19" s="103"/>
      <c r="H19" s="39"/>
      <c r="I19" s="105"/>
    </row>
    <row r="20" spans="1:9" ht="27.75" customHeight="1" x14ac:dyDescent="0.25">
      <c r="A20" s="184" t="s">
        <v>29</v>
      </c>
      <c r="B20" s="185"/>
      <c r="C20" s="185"/>
      <c r="D20" s="185"/>
      <c r="E20" s="185"/>
      <c r="F20" s="39"/>
      <c r="G20" s="103"/>
      <c r="H20" s="39"/>
      <c r="I20" s="104"/>
    </row>
    <row r="21" spans="1:9" x14ac:dyDescent="0.25">
      <c r="A21" s="182" t="s">
        <v>2</v>
      </c>
      <c r="B21" s="183"/>
      <c r="C21" s="183"/>
      <c r="D21" s="183"/>
      <c r="E21" s="183"/>
      <c r="F21" s="38">
        <f t="shared" ref="F21:H21" si="3">F19-F20</f>
        <v>0</v>
      </c>
      <c r="G21" s="38">
        <v>0</v>
      </c>
      <c r="H21" s="38">
        <f t="shared" si="3"/>
        <v>0</v>
      </c>
      <c r="I21" s="146"/>
    </row>
    <row r="22" spans="1:9" x14ac:dyDescent="0.25">
      <c r="A22" s="182" t="s">
        <v>35</v>
      </c>
      <c r="B22" s="183"/>
      <c r="C22" s="183"/>
      <c r="D22" s="183"/>
      <c r="E22" s="183"/>
      <c r="F22" s="38">
        <f t="shared" ref="F22:H22" si="4">F14+F21</f>
        <v>-10000</v>
      </c>
      <c r="G22" s="38">
        <v>0</v>
      </c>
      <c r="H22" s="38">
        <f t="shared" si="4"/>
        <v>-10000</v>
      </c>
      <c r="I22" s="147">
        <v>100</v>
      </c>
    </row>
    <row r="23" spans="1:9" ht="18" x14ac:dyDescent="0.25">
      <c r="A23" s="16"/>
      <c r="B23" s="17"/>
      <c r="C23" s="17"/>
      <c r="D23" s="17"/>
      <c r="E23" s="17"/>
      <c r="F23" s="18"/>
      <c r="G23" s="18"/>
      <c r="H23" s="18"/>
    </row>
    <row r="24" spans="1:9" ht="15.75" customHeight="1" x14ac:dyDescent="0.25">
      <c r="A24" s="179" t="s">
        <v>36</v>
      </c>
      <c r="B24" s="179"/>
      <c r="C24" s="179"/>
      <c r="D24" s="179"/>
      <c r="E24" s="179"/>
      <c r="F24" s="179"/>
      <c r="G24" s="179"/>
      <c r="H24" s="179"/>
      <c r="I24" s="179"/>
    </row>
    <row r="25" spans="1:9" ht="15.75" x14ac:dyDescent="0.25">
      <c r="A25" s="28"/>
      <c r="B25" s="29"/>
      <c r="C25" s="29"/>
      <c r="D25" s="29"/>
      <c r="E25" s="29"/>
      <c r="F25" s="29"/>
      <c r="G25" s="29"/>
      <c r="H25" s="29"/>
    </row>
    <row r="26" spans="1:9" ht="25.5" x14ac:dyDescent="0.25">
      <c r="A26" s="21"/>
      <c r="B26" s="22"/>
      <c r="C26" s="22"/>
      <c r="D26" s="23"/>
      <c r="E26" s="24"/>
      <c r="F26" s="3" t="s">
        <v>53</v>
      </c>
      <c r="G26" s="3" t="s">
        <v>78</v>
      </c>
      <c r="H26" s="118" t="s">
        <v>79</v>
      </c>
      <c r="I26" s="106" t="s">
        <v>80</v>
      </c>
    </row>
    <row r="27" spans="1:9" ht="15" customHeight="1" x14ac:dyDescent="0.25">
      <c r="A27" s="189" t="s">
        <v>37</v>
      </c>
      <c r="B27" s="190"/>
      <c r="C27" s="190"/>
      <c r="D27" s="190"/>
      <c r="E27" s="191"/>
      <c r="F27" s="40">
        <v>10000</v>
      </c>
      <c r="G27" s="40">
        <v>0</v>
      </c>
      <c r="H27" s="40">
        <v>10000</v>
      </c>
      <c r="I27" s="148">
        <v>100</v>
      </c>
    </row>
    <row r="28" spans="1:9" ht="15" customHeight="1" x14ac:dyDescent="0.25">
      <c r="A28" s="182" t="s">
        <v>38</v>
      </c>
      <c r="B28" s="183"/>
      <c r="C28" s="183"/>
      <c r="D28" s="183"/>
      <c r="E28" s="183"/>
      <c r="F28" s="41">
        <f t="shared" ref="F28:H28" si="5">F22+F27</f>
        <v>0</v>
      </c>
      <c r="G28" s="41">
        <v>0</v>
      </c>
      <c r="H28" s="41">
        <f t="shared" si="5"/>
        <v>0</v>
      </c>
      <c r="I28" s="146"/>
    </row>
    <row r="29" spans="1:9" ht="45" customHeight="1" x14ac:dyDescent="0.25">
      <c r="A29" s="186" t="s">
        <v>39</v>
      </c>
      <c r="B29" s="187"/>
      <c r="C29" s="187"/>
      <c r="D29" s="187"/>
      <c r="E29" s="188"/>
      <c r="F29" s="41">
        <f t="shared" ref="F29:H29" si="6">F14+F21+F27-F28</f>
        <v>0</v>
      </c>
      <c r="G29" s="41">
        <v>0</v>
      </c>
      <c r="H29" s="41">
        <f t="shared" si="6"/>
        <v>0</v>
      </c>
      <c r="I29" s="146"/>
    </row>
    <row r="30" spans="1:9" ht="15.75" x14ac:dyDescent="0.25">
      <c r="A30" s="31"/>
      <c r="B30" s="32"/>
      <c r="C30" s="32"/>
      <c r="D30" s="32"/>
      <c r="E30" s="32"/>
      <c r="F30" s="32"/>
      <c r="G30" s="32"/>
      <c r="H30" s="32"/>
    </row>
  </sheetData>
  <mergeCells count="18">
    <mergeCell ref="A1:I1"/>
    <mergeCell ref="A8:E8"/>
    <mergeCell ref="A12:E12"/>
    <mergeCell ref="A9:E9"/>
    <mergeCell ref="A10:E10"/>
    <mergeCell ref="A3:I3"/>
    <mergeCell ref="A5:I5"/>
    <mergeCell ref="A22:E22"/>
    <mergeCell ref="A28:E28"/>
    <mergeCell ref="A29:E29"/>
    <mergeCell ref="A27:E27"/>
    <mergeCell ref="A24:I24"/>
    <mergeCell ref="A13:E13"/>
    <mergeCell ref="A14:E14"/>
    <mergeCell ref="A20:E20"/>
    <mergeCell ref="A21:E21"/>
    <mergeCell ref="A19:E19"/>
    <mergeCell ref="A16:I16"/>
  </mergeCells>
  <pageMargins left="0.7" right="0.7" top="0.75" bottom="0.75" header="0.3" footer="0.3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9"/>
  <sheetViews>
    <sheetView workbookViewId="0">
      <selection sqref="A1:I1"/>
    </sheetView>
  </sheetViews>
  <sheetFormatPr defaultRowHeight="15" x14ac:dyDescent="0.25"/>
  <cols>
    <col min="1" max="1" width="11.42578125" customWidth="1"/>
    <col min="2" max="2" width="26.85546875" customWidth="1"/>
    <col min="3" max="3" width="19.7109375" customWidth="1"/>
    <col min="4" max="4" width="21.140625" customWidth="1"/>
    <col min="5" max="5" width="15.140625" customWidth="1"/>
    <col min="6" max="6" width="10.5703125" customWidth="1"/>
  </cols>
  <sheetData>
    <row r="1" spans="1:9" ht="52.5" customHeight="1" x14ac:dyDescent="0.25">
      <c r="A1" s="179" t="s">
        <v>107</v>
      </c>
      <c r="B1" s="179"/>
      <c r="C1" s="179"/>
      <c r="D1" s="179"/>
      <c r="E1" s="179"/>
      <c r="F1" s="179"/>
      <c r="G1" s="179"/>
      <c r="H1" s="179"/>
      <c r="I1" s="179"/>
    </row>
    <row r="2" spans="1:9" ht="18" customHeight="1" x14ac:dyDescent="0.25">
      <c r="A2" s="109"/>
      <c r="B2" s="109"/>
      <c r="C2" s="109"/>
      <c r="D2" s="109"/>
      <c r="E2" s="109"/>
      <c r="F2" s="109"/>
      <c r="G2" s="109"/>
      <c r="H2" s="109"/>
    </row>
    <row r="3" spans="1:9" ht="15.75" customHeight="1" x14ac:dyDescent="0.25">
      <c r="A3" s="194" t="s">
        <v>13</v>
      </c>
      <c r="B3" s="194"/>
      <c r="C3" s="194"/>
      <c r="D3" s="194"/>
      <c r="E3" s="194"/>
      <c r="F3" s="194"/>
      <c r="G3" s="110"/>
      <c r="H3" s="110"/>
      <c r="I3" s="110"/>
    </row>
    <row r="4" spans="1:9" ht="18" x14ac:dyDescent="0.25">
      <c r="A4" s="109"/>
      <c r="B4" s="109"/>
      <c r="C4" s="109"/>
      <c r="D4" s="109"/>
      <c r="E4" s="109"/>
      <c r="F4" s="109"/>
      <c r="G4" s="109"/>
      <c r="H4" s="109"/>
    </row>
    <row r="5" spans="1:9" ht="18" x14ac:dyDescent="0.25">
      <c r="A5" s="4"/>
      <c r="B5" s="4"/>
      <c r="C5" s="4"/>
      <c r="D5" s="4"/>
      <c r="E5" s="4"/>
    </row>
    <row r="6" spans="1:9" ht="15.75" customHeight="1" x14ac:dyDescent="0.25">
      <c r="A6" s="179" t="s">
        <v>40</v>
      </c>
      <c r="B6" s="179"/>
      <c r="C6" s="179"/>
      <c r="D6" s="179"/>
      <c r="E6" s="179"/>
      <c r="F6" s="179"/>
    </row>
    <row r="7" spans="1:9" ht="18" x14ac:dyDescent="0.25">
      <c r="A7" s="4"/>
      <c r="B7" s="4"/>
      <c r="C7" s="4"/>
      <c r="D7" s="4"/>
      <c r="E7" s="4"/>
    </row>
    <row r="8" spans="1:9" ht="36.75" customHeight="1" x14ac:dyDescent="0.25">
      <c r="A8" s="15" t="s">
        <v>45</v>
      </c>
      <c r="B8" s="14" t="s">
        <v>14</v>
      </c>
      <c r="C8" s="108" t="s">
        <v>53</v>
      </c>
      <c r="D8" s="15" t="s">
        <v>78</v>
      </c>
      <c r="E8" s="108" t="s">
        <v>79</v>
      </c>
      <c r="F8" s="120" t="s">
        <v>81</v>
      </c>
    </row>
    <row r="9" spans="1:9" x14ac:dyDescent="0.25">
      <c r="A9" s="93">
        <v>1</v>
      </c>
      <c r="B9" s="68">
        <v>2</v>
      </c>
      <c r="C9" s="68">
        <v>3</v>
      </c>
      <c r="D9" s="68">
        <v>4</v>
      </c>
      <c r="E9" s="108">
        <v>5</v>
      </c>
      <c r="F9" s="121">
        <v>6</v>
      </c>
    </row>
    <row r="10" spans="1:9" s="43" customFormat="1" ht="12.75" x14ac:dyDescent="0.2">
      <c r="A10" s="42"/>
      <c r="B10" s="102" t="s">
        <v>47</v>
      </c>
      <c r="C10" s="66">
        <f>C11</f>
        <v>1266500</v>
      </c>
      <c r="D10" s="66">
        <v>0</v>
      </c>
      <c r="E10" s="112">
        <f>E11</f>
        <v>1266500</v>
      </c>
      <c r="F10" s="122">
        <v>100</v>
      </c>
    </row>
    <row r="11" spans="1:9" s="46" customFormat="1" ht="12.75" x14ac:dyDescent="0.2">
      <c r="A11" s="44">
        <v>6</v>
      </c>
      <c r="B11" s="45" t="s">
        <v>4</v>
      </c>
      <c r="C11" s="65">
        <v>1266500</v>
      </c>
      <c r="D11" s="65">
        <v>0</v>
      </c>
      <c r="E11" s="113">
        <v>1266500</v>
      </c>
      <c r="F11" s="122">
        <v>100</v>
      </c>
    </row>
    <row r="12" spans="1:9" s="43" customFormat="1" ht="38.25" x14ac:dyDescent="0.2">
      <c r="A12" s="42">
        <v>63</v>
      </c>
      <c r="B12" s="47" t="s">
        <v>20</v>
      </c>
      <c r="C12" s="62">
        <v>124000</v>
      </c>
      <c r="D12" s="62">
        <v>0</v>
      </c>
      <c r="E12" s="114">
        <v>124000</v>
      </c>
      <c r="F12" s="119">
        <v>100</v>
      </c>
    </row>
    <row r="13" spans="1:9" s="43" customFormat="1" ht="51" x14ac:dyDescent="0.2">
      <c r="A13" s="42">
        <v>65</v>
      </c>
      <c r="B13" s="47" t="s">
        <v>54</v>
      </c>
      <c r="C13" s="62">
        <v>126700</v>
      </c>
      <c r="D13" s="62">
        <v>0</v>
      </c>
      <c r="E13" s="114">
        <v>126700</v>
      </c>
      <c r="F13" s="119">
        <v>100</v>
      </c>
    </row>
    <row r="14" spans="1:9" s="43" customFormat="1" ht="51" x14ac:dyDescent="0.2">
      <c r="A14" s="48">
        <v>66</v>
      </c>
      <c r="B14" s="49" t="s">
        <v>55</v>
      </c>
      <c r="C14" s="63">
        <v>6000</v>
      </c>
      <c r="D14" s="63">
        <v>0</v>
      </c>
      <c r="E14" s="115">
        <v>6000</v>
      </c>
      <c r="F14" s="119">
        <v>100</v>
      </c>
    </row>
    <row r="15" spans="1:9" s="43" customFormat="1" ht="38.25" x14ac:dyDescent="0.2">
      <c r="A15" s="42">
        <v>67</v>
      </c>
      <c r="B15" s="50" t="s">
        <v>22</v>
      </c>
      <c r="C15" s="64">
        <v>1009800</v>
      </c>
      <c r="D15" s="64">
        <v>0</v>
      </c>
      <c r="E15" s="116">
        <v>1009800</v>
      </c>
      <c r="F15" s="119">
        <v>100</v>
      </c>
    </row>
    <row r="16" spans="1:9" s="55" customFormat="1" ht="12.75" x14ac:dyDescent="0.2">
      <c r="C16" s="54"/>
      <c r="D16" s="54"/>
      <c r="E16" s="54"/>
      <c r="F16" s="54"/>
      <c r="G16" s="54"/>
      <c r="H16" s="54"/>
    </row>
    <row r="17" spans="1:8" s="55" customFormat="1" ht="12.75" x14ac:dyDescent="0.2">
      <c r="C17" s="54"/>
      <c r="D17" s="54"/>
      <c r="E17" s="54"/>
      <c r="F17" s="54"/>
      <c r="G17" s="54"/>
      <c r="H17" s="54"/>
    </row>
    <row r="18" spans="1:8" s="43" customFormat="1" ht="12.75" x14ac:dyDescent="0.2">
      <c r="A18" s="57"/>
      <c r="B18" s="58"/>
      <c r="C18" s="59"/>
      <c r="D18" s="59"/>
      <c r="E18" s="59"/>
    </row>
    <row r="19" spans="1:8" s="43" customFormat="1" ht="12.75" x14ac:dyDescent="0.2">
      <c r="A19" s="57"/>
      <c r="B19" s="58"/>
      <c r="C19" s="59"/>
      <c r="D19" s="59"/>
      <c r="E19" s="59"/>
    </row>
    <row r="20" spans="1:8" ht="30" x14ac:dyDescent="0.25">
      <c r="A20" s="15" t="s">
        <v>45</v>
      </c>
      <c r="B20" s="14" t="s">
        <v>14</v>
      </c>
      <c r="C20" s="108" t="s">
        <v>53</v>
      </c>
      <c r="D20" s="15" t="s">
        <v>78</v>
      </c>
      <c r="E20" s="108" t="s">
        <v>79</v>
      </c>
      <c r="F20" s="120" t="s">
        <v>81</v>
      </c>
    </row>
    <row r="21" spans="1:8" x14ac:dyDescent="0.25">
      <c r="A21" s="93">
        <v>1</v>
      </c>
      <c r="B21" s="68">
        <v>2</v>
      </c>
      <c r="C21" s="68">
        <v>3</v>
      </c>
      <c r="D21" s="68">
        <v>4</v>
      </c>
      <c r="E21" s="108">
        <v>5</v>
      </c>
      <c r="F21" s="121">
        <v>6</v>
      </c>
    </row>
    <row r="22" spans="1:8" s="43" customFormat="1" ht="12.75" x14ac:dyDescent="0.2">
      <c r="A22" s="42"/>
      <c r="B22" s="26" t="s">
        <v>46</v>
      </c>
      <c r="C22" s="65">
        <f t="shared" ref="C22:E22" si="0">C23+C27</f>
        <v>1276500</v>
      </c>
      <c r="D22" s="65">
        <v>0</v>
      </c>
      <c r="E22" s="113">
        <f t="shared" si="0"/>
        <v>1276500</v>
      </c>
      <c r="F22" s="122">
        <v>100</v>
      </c>
    </row>
    <row r="23" spans="1:8" s="46" customFormat="1" ht="12.75" x14ac:dyDescent="0.2">
      <c r="A23" s="60">
        <v>3</v>
      </c>
      <c r="B23" s="61" t="s">
        <v>5</v>
      </c>
      <c r="C23" s="66">
        <v>1247800</v>
      </c>
      <c r="D23" s="65">
        <v>0</v>
      </c>
      <c r="E23" s="112">
        <v>1247800</v>
      </c>
      <c r="F23" s="122">
        <v>100</v>
      </c>
    </row>
    <row r="24" spans="1:8" s="43" customFormat="1" ht="12.75" x14ac:dyDescent="0.2">
      <c r="A24" s="42">
        <v>31</v>
      </c>
      <c r="B24" s="47" t="s">
        <v>6</v>
      </c>
      <c r="C24" s="62">
        <v>894800</v>
      </c>
      <c r="D24" s="62">
        <v>0</v>
      </c>
      <c r="E24" s="114">
        <v>894800</v>
      </c>
      <c r="F24" s="119">
        <v>100</v>
      </c>
    </row>
    <row r="25" spans="1:8" s="43" customFormat="1" ht="12.75" x14ac:dyDescent="0.2">
      <c r="A25" s="42">
        <v>32</v>
      </c>
      <c r="B25" s="47" t="s">
        <v>15</v>
      </c>
      <c r="C25" s="62">
        <v>352500</v>
      </c>
      <c r="D25" s="62">
        <v>0</v>
      </c>
      <c r="E25" s="114">
        <v>352500</v>
      </c>
      <c r="F25" s="119">
        <v>100</v>
      </c>
    </row>
    <row r="26" spans="1:8" s="43" customFormat="1" ht="12.75" x14ac:dyDescent="0.2">
      <c r="A26" s="42">
        <v>34</v>
      </c>
      <c r="B26" s="47" t="s">
        <v>56</v>
      </c>
      <c r="C26" s="67">
        <v>500</v>
      </c>
      <c r="D26" s="62">
        <v>0</v>
      </c>
      <c r="E26" s="117">
        <v>500</v>
      </c>
      <c r="F26" s="119">
        <v>100</v>
      </c>
    </row>
    <row r="27" spans="1:8" s="46" customFormat="1" ht="25.5" x14ac:dyDescent="0.2">
      <c r="A27" s="44">
        <v>4</v>
      </c>
      <c r="B27" s="45" t="s">
        <v>7</v>
      </c>
      <c r="C27" s="65">
        <v>28700</v>
      </c>
      <c r="D27" s="65">
        <v>0</v>
      </c>
      <c r="E27" s="113">
        <v>28700</v>
      </c>
      <c r="F27" s="122">
        <v>100</v>
      </c>
    </row>
    <row r="28" spans="1:8" s="43" customFormat="1" ht="38.25" x14ac:dyDescent="0.2">
      <c r="A28" s="42">
        <v>41</v>
      </c>
      <c r="B28" s="47" t="s">
        <v>8</v>
      </c>
      <c r="C28" s="67"/>
      <c r="D28" s="62">
        <v>0</v>
      </c>
      <c r="E28" s="117"/>
      <c r="F28" s="56"/>
    </row>
    <row r="29" spans="1:8" s="43" customFormat="1" ht="38.25" x14ac:dyDescent="0.2">
      <c r="A29" s="42">
        <v>42</v>
      </c>
      <c r="B29" s="47" t="s">
        <v>57</v>
      </c>
      <c r="C29" s="62">
        <v>28700</v>
      </c>
      <c r="D29" s="62">
        <v>0</v>
      </c>
      <c r="E29" s="114">
        <v>28700</v>
      </c>
      <c r="F29" s="119">
        <v>100</v>
      </c>
    </row>
  </sheetData>
  <mergeCells count="3">
    <mergeCell ref="A3:F3"/>
    <mergeCell ref="A6:F6"/>
    <mergeCell ref="A1:I1"/>
  </mergeCells>
  <pageMargins left="0.7" right="0.7" top="0.75" bottom="0.75" header="0.3" footer="0.3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51"/>
  <sheetViews>
    <sheetView workbookViewId="0">
      <selection sqref="A1:I1"/>
    </sheetView>
  </sheetViews>
  <sheetFormatPr defaultRowHeight="11.25" x14ac:dyDescent="0.15"/>
  <cols>
    <col min="1" max="1" width="50.42578125" style="43" customWidth="1"/>
    <col min="2" max="2" width="17.140625" style="43" customWidth="1"/>
    <col min="3" max="3" width="11.85546875" style="43" customWidth="1"/>
    <col min="4" max="4" width="16.28515625" style="43" customWidth="1"/>
    <col min="5" max="16384" width="9.140625" style="43"/>
  </cols>
  <sheetData>
    <row r="1" spans="1:9" customFormat="1" ht="58.5" customHeight="1" x14ac:dyDescent="0.25">
      <c r="A1" s="179" t="s">
        <v>108</v>
      </c>
      <c r="B1" s="179"/>
      <c r="C1" s="179"/>
      <c r="D1" s="179"/>
      <c r="E1" s="179"/>
      <c r="F1" s="179"/>
      <c r="G1" s="179"/>
      <c r="H1" s="179"/>
      <c r="I1" s="179"/>
    </row>
    <row r="2" spans="1:9" customFormat="1" ht="18" x14ac:dyDescent="0.25">
      <c r="A2" s="109"/>
      <c r="B2" s="109"/>
      <c r="C2" s="109"/>
      <c r="D2" s="109"/>
      <c r="E2" s="109"/>
      <c r="F2" s="109"/>
      <c r="G2" s="109"/>
      <c r="H2" s="109"/>
    </row>
    <row r="3" spans="1:9" customFormat="1" ht="15.75" x14ac:dyDescent="0.25">
      <c r="A3" s="194" t="s">
        <v>13</v>
      </c>
      <c r="B3" s="194"/>
      <c r="C3" s="194"/>
      <c r="D3" s="194"/>
      <c r="E3" s="110"/>
      <c r="F3" s="110"/>
      <c r="G3" s="110"/>
      <c r="H3" s="110"/>
      <c r="I3" s="110"/>
    </row>
    <row r="4" spans="1:9" customFormat="1" ht="18" x14ac:dyDescent="0.25">
      <c r="B4" s="4"/>
      <c r="C4" s="4"/>
      <c r="D4" s="4"/>
    </row>
    <row r="5" spans="1:9" customFormat="1" ht="18" customHeight="1" x14ac:dyDescent="0.25">
      <c r="A5" s="179" t="s">
        <v>3</v>
      </c>
      <c r="B5" s="179"/>
      <c r="C5" s="179"/>
      <c r="D5" s="179"/>
    </row>
    <row r="6" spans="1:9" customFormat="1" ht="18" x14ac:dyDescent="0.25">
      <c r="A6" s="4"/>
      <c r="B6" s="4"/>
      <c r="C6" s="4"/>
      <c r="D6" s="4"/>
    </row>
    <row r="7" spans="1:9" customFormat="1" ht="15.75" customHeight="1" x14ac:dyDescent="0.25">
      <c r="A7" s="179" t="s">
        <v>41</v>
      </c>
      <c r="B7" s="179"/>
      <c r="C7" s="179"/>
      <c r="D7" s="179"/>
    </row>
    <row r="8" spans="1:9" customFormat="1" ht="18" x14ac:dyDescent="0.25">
      <c r="A8" s="4"/>
      <c r="B8" s="4"/>
      <c r="C8" s="4"/>
      <c r="D8" s="4"/>
    </row>
    <row r="9" spans="1:9" s="73" customFormat="1" ht="45" x14ac:dyDescent="0.2">
      <c r="A9" s="15" t="s">
        <v>52</v>
      </c>
      <c r="B9" s="15" t="s">
        <v>53</v>
      </c>
      <c r="C9" s="15" t="s">
        <v>78</v>
      </c>
      <c r="D9" s="108" t="s">
        <v>79</v>
      </c>
      <c r="E9" s="120" t="s">
        <v>82</v>
      </c>
    </row>
    <row r="10" spans="1:9" s="92" customFormat="1" ht="12.75" x14ac:dyDescent="0.2">
      <c r="A10" s="93">
        <v>1</v>
      </c>
      <c r="B10" s="68">
        <v>2</v>
      </c>
      <c r="C10" s="68">
        <v>3</v>
      </c>
      <c r="D10" s="123">
        <v>4</v>
      </c>
      <c r="E10" s="127">
        <v>5</v>
      </c>
    </row>
    <row r="11" spans="1:9" s="77" customFormat="1" ht="12.75" x14ac:dyDescent="0.2">
      <c r="A11" s="94" t="s">
        <v>47</v>
      </c>
      <c r="B11" s="65">
        <v>1266500</v>
      </c>
      <c r="C11" s="65">
        <v>0</v>
      </c>
      <c r="D11" s="113">
        <v>1266500</v>
      </c>
      <c r="E11" s="128">
        <v>100</v>
      </c>
    </row>
    <row r="12" spans="1:9" s="77" customFormat="1" ht="12.75" x14ac:dyDescent="0.2">
      <c r="A12" s="95" t="s">
        <v>58</v>
      </c>
      <c r="B12" s="65">
        <v>1009800</v>
      </c>
      <c r="C12" s="65">
        <v>0</v>
      </c>
      <c r="D12" s="113">
        <v>1009800</v>
      </c>
      <c r="E12" s="128">
        <v>100</v>
      </c>
    </row>
    <row r="13" spans="1:9" s="57" customFormat="1" ht="12.75" x14ac:dyDescent="0.2">
      <c r="A13" s="96" t="s">
        <v>59</v>
      </c>
      <c r="B13" s="62">
        <v>1009800</v>
      </c>
      <c r="C13" s="62">
        <v>0</v>
      </c>
      <c r="D13" s="114">
        <v>1009800</v>
      </c>
      <c r="E13" s="129">
        <v>100</v>
      </c>
    </row>
    <row r="14" spans="1:9" s="77" customFormat="1" ht="12.75" x14ac:dyDescent="0.2">
      <c r="A14" s="95" t="s">
        <v>60</v>
      </c>
      <c r="B14" s="65">
        <v>6000</v>
      </c>
      <c r="C14" s="65">
        <v>0</v>
      </c>
      <c r="D14" s="113">
        <v>6000</v>
      </c>
      <c r="E14" s="128">
        <v>100</v>
      </c>
    </row>
    <row r="15" spans="1:9" s="57" customFormat="1" ht="12.75" x14ac:dyDescent="0.2">
      <c r="A15" s="96" t="s">
        <v>61</v>
      </c>
      <c r="B15" s="62">
        <v>6000</v>
      </c>
      <c r="C15" s="62">
        <v>0</v>
      </c>
      <c r="D15" s="114">
        <v>6000</v>
      </c>
      <c r="E15" s="129">
        <v>100</v>
      </c>
    </row>
    <row r="16" spans="1:9" s="77" customFormat="1" ht="12.75" x14ac:dyDescent="0.2">
      <c r="A16" s="95" t="s">
        <v>62</v>
      </c>
      <c r="B16" s="65">
        <v>126700</v>
      </c>
      <c r="C16" s="65">
        <v>0</v>
      </c>
      <c r="D16" s="113">
        <v>126700</v>
      </c>
      <c r="E16" s="128">
        <v>100</v>
      </c>
    </row>
    <row r="17" spans="1:5" s="57" customFormat="1" ht="25.5" x14ac:dyDescent="0.2">
      <c r="A17" s="96" t="s">
        <v>63</v>
      </c>
      <c r="B17" s="62">
        <v>126700</v>
      </c>
      <c r="C17" s="62">
        <v>0</v>
      </c>
      <c r="D17" s="114">
        <v>126700</v>
      </c>
      <c r="E17" s="129">
        <v>100</v>
      </c>
    </row>
    <row r="18" spans="1:5" s="77" customFormat="1" ht="12.75" x14ac:dyDescent="0.2">
      <c r="A18" s="95" t="s">
        <v>64</v>
      </c>
      <c r="B18" s="65">
        <v>124000</v>
      </c>
      <c r="C18" s="65">
        <v>0</v>
      </c>
      <c r="D18" s="113">
        <v>124000</v>
      </c>
      <c r="E18" s="128">
        <v>100</v>
      </c>
    </row>
    <row r="19" spans="1:5" s="57" customFormat="1" ht="12.75" x14ac:dyDescent="0.2">
      <c r="A19" s="96" t="s">
        <v>65</v>
      </c>
      <c r="B19" s="62">
        <v>103000</v>
      </c>
      <c r="C19" s="62">
        <v>0</v>
      </c>
      <c r="D19" s="114">
        <v>103000</v>
      </c>
      <c r="E19" s="129">
        <v>100</v>
      </c>
    </row>
    <row r="20" spans="1:5" s="57" customFormat="1" ht="12.75" x14ac:dyDescent="0.2">
      <c r="A20" s="96" t="s">
        <v>66</v>
      </c>
      <c r="B20" s="62">
        <v>21000</v>
      </c>
      <c r="C20" s="62">
        <v>0</v>
      </c>
      <c r="D20" s="114">
        <v>21000</v>
      </c>
      <c r="E20" s="129">
        <v>100</v>
      </c>
    </row>
    <row r="21" spans="1:5" s="57" customFormat="1" ht="12.75" x14ac:dyDescent="0.2">
      <c r="A21" s="96" t="s">
        <v>67</v>
      </c>
      <c r="B21" s="67"/>
      <c r="C21" s="67"/>
      <c r="D21" s="117"/>
      <c r="E21" s="42"/>
    </row>
    <row r="22" spans="1:5" s="77" customFormat="1" ht="12.75" x14ac:dyDescent="0.2">
      <c r="A22" s="95" t="s">
        <v>68</v>
      </c>
      <c r="B22" s="69"/>
      <c r="C22" s="69"/>
      <c r="D22" s="124"/>
      <c r="E22" s="44"/>
    </row>
    <row r="23" spans="1:5" s="57" customFormat="1" ht="15.75" customHeight="1" x14ac:dyDescent="0.2">
      <c r="A23" s="96" t="s">
        <v>69</v>
      </c>
      <c r="B23" s="67"/>
      <c r="C23" s="67"/>
      <c r="D23" s="117"/>
      <c r="E23" s="42"/>
    </row>
    <row r="24" spans="1:5" s="77" customFormat="1" ht="38.25" x14ac:dyDescent="0.2">
      <c r="A24" s="95" t="s">
        <v>70</v>
      </c>
      <c r="B24" s="71">
        <v>0</v>
      </c>
      <c r="C24" s="71">
        <v>0</v>
      </c>
      <c r="D24" s="125">
        <v>0</v>
      </c>
      <c r="E24" s="44"/>
    </row>
    <row r="25" spans="1:5" s="57" customFormat="1" ht="25.5" x14ac:dyDescent="0.2">
      <c r="A25" s="96" t="s">
        <v>71</v>
      </c>
      <c r="B25" s="72">
        <v>0</v>
      </c>
      <c r="C25" s="72">
        <v>0</v>
      </c>
      <c r="D25" s="126">
        <v>0</v>
      </c>
      <c r="E25" s="42"/>
    </row>
    <row r="26" spans="1:5" s="57" customFormat="1" ht="12.75" x14ac:dyDescent="0.2">
      <c r="A26" s="97"/>
      <c r="B26" s="98"/>
      <c r="C26" s="98"/>
      <c r="D26" s="98"/>
    </row>
    <row r="27" spans="1:5" s="57" customFormat="1" ht="12.75" x14ac:dyDescent="0.2">
      <c r="A27" s="99"/>
    </row>
    <row r="28" spans="1:5" s="57" customFormat="1" ht="12.75" x14ac:dyDescent="0.2">
      <c r="A28" s="99"/>
    </row>
    <row r="29" spans="1:5" s="57" customFormat="1" ht="12.75" x14ac:dyDescent="0.2">
      <c r="A29" s="99"/>
    </row>
    <row r="30" spans="1:5" s="53" customFormat="1" ht="45" x14ac:dyDescent="0.2">
      <c r="A30" s="15" t="s">
        <v>52</v>
      </c>
      <c r="B30" s="15" t="s">
        <v>53</v>
      </c>
      <c r="C30" s="15" t="s">
        <v>78</v>
      </c>
      <c r="D30" s="108" t="s">
        <v>79</v>
      </c>
      <c r="E30" s="120" t="s">
        <v>82</v>
      </c>
    </row>
    <row r="31" spans="1:5" s="75" customFormat="1" ht="12.75" x14ac:dyDescent="0.2">
      <c r="A31" s="93">
        <v>1</v>
      </c>
      <c r="B31" s="68">
        <v>2</v>
      </c>
      <c r="C31" s="68">
        <v>3</v>
      </c>
      <c r="D31" s="123">
        <v>4</v>
      </c>
      <c r="E31" s="127">
        <v>5</v>
      </c>
    </row>
    <row r="32" spans="1:5" s="76" customFormat="1" ht="12.75" x14ac:dyDescent="0.2">
      <c r="A32" s="88" t="s">
        <v>46</v>
      </c>
      <c r="B32" s="78">
        <v>1276500</v>
      </c>
      <c r="C32" s="78">
        <v>0</v>
      </c>
      <c r="D32" s="131">
        <v>1276500</v>
      </c>
      <c r="E32" s="134">
        <v>100</v>
      </c>
    </row>
    <row r="33" spans="1:5" s="77" customFormat="1" ht="12.75" x14ac:dyDescent="0.2">
      <c r="A33" s="100" t="s">
        <v>58</v>
      </c>
      <c r="B33" s="65">
        <v>1009800</v>
      </c>
      <c r="C33" s="78">
        <v>0</v>
      </c>
      <c r="D33" s="113">
        <v>1009800</v>
      </c>
      <c r="E33" s="134">
        <v>100</v>
      </c>
    </row>
    <row r="34" spans="1:5" s="57" customFormat="1" ht="12.75" x14ac:dyDescent="0.2">
      <c r="A34" s="101" t="s">
        <v>59</v>
      </c>
      <c r="B34" s="62">
        <v>1009800</v>
      </c>
      <c r="C34" s="178">
        <v>0</v>
      </c>
      <c r="D34" s="114">
        <v>1009800</v>
      </c>
      <c r="E34" s="135">
        <v>100</v>
      </c>
    </row>
    <row r="35" spans="1:5" s="77" customFormat="1" ht="12.75" x14ac:dyDescent="0.2">
      <c r="A35" s="100" t="s">
        <v>60</v>
      </c>
      <c r="B35" s="65">
        <v>6000</v>
      </c>
      <c r="C35" s="78">
        <v>0</v>
      </c>
      <c r="D35" s="113">
        <v>6000</v>
      </c>
      <c r="E35" s="134">
        <v>100</v>
      </c>
    </row>
    <row r="36" spans="1:5" s="57" customFormat="1" ht="25.5" x14ac:dyDescent="0.2">
      <c r="A36" s="101" t="s">
        <v>61</v>
      </c>
      <c r="B36" s="62">
        <v>6000</v>
      </c>
      <c r="C36" s="178">
        <v>0</v>
      </c>
      <c r="D36" s="114">
        <v>6000</v>
      </c>
      <c r="E36" s="135">
        <v>100</v>
      </c>
    </row>
    <row r="37" spans="1:5" s="77" customFormat="1" ht="12.75" x14ac:dyDescent="0.2">
      <c r="A37" s="100" t="s">
        <v>62</v>
      </c>
      <c r="B37" s="65">
        <v>126700</v>
      </c>
      <c r="C37" s="78">
        <v>0</v>
      </c>
      <c r="D37" s="113">
        <v>126700</v>
      </c>
      <c r="E37" s="134">
        <v>100</v>
      </c>
    </row>
    <row r="38" spans="1:5" s="57" customFormat="1" ht="25.5" x14ac:dyDescent="0.2">
      <c r="A38" s="101" t="s">
        <v>63</v>
      </c>
      <c r="B38" s="62">
        <v>126700</v>
      </c>
      <c r="C38" s="178">
        <v>0</v>
      </c>
      <c r="D38" s="114">
        <v>126700</v>
      </c>
      <c r="E38" s="135">
        <v>100</v>
      </c>
    </row>
    <row r="39" spans="1:5" s="77" customFormat="1" ht="12.75" x14ac:dyDescent="0.2">
      <c r="A39" s="100" t="s">
        <v>64</v>
      </c>
      <c r="B39" s="65">
        <v>124000</v>
      </c>
      <c r="C39" s="78">
        <v>0</v>
      </c>
      <c r="D39" s="113">
        <v>124000</v>
      </c>
      <c r="E39" s="134">
        <v>100</v>
      </c>
    </row>
    <row r="40" spans="1:5" s="57" customFormat="1" ht="12.75" x14ac:dyDescent="0.2">
      <c r="A40" s="101" t="s">
        <v>65</v>
      </c>
      <c r="B40" s="62">
        <v>103000</v>
      </c>
      <c r="C40" s="178">
        <v>0</v>
      </c>
      <c r="D40" s="114">
        <v>103000</v>
      </c>
      <c r="E40" s="135">
        <v>100</v>
      </c>
    </row>
    <row r="41" spans="1:5" s="57" customFormat="1" ht="12.75" x14ac:dyDescent="0.2">
      <c r="A41" s="101" t="s">
        <v>66</v>
      </c>
      <c r="B41" s="62">
        <v>21000</v>
      </c>
      <c r="C41" s="178">
        <v>0</v>
      </c>
      <c r="D41" s="114">
        <v>21000</v>
      </c>
      <c r="E41" s="135">
        <v>100</v>
      </c>
    </row>
    <row r="42" spans="1:5" s="57" customFormat="1" ht="12.75" x14ac:dyDescent="0.2">
      <c r="A42" s="101" t="s">
        <v>67</v>
      </c>
      <c r="B42" s="67"/>
      <c r="C42" s="67"/>
      <c r="D42" s="117"/>
      <c r="E42" s="42"/>
    </row>
    <row r="43" spans="1:5" s="77" customFormat="1" ht="12.75" x14ac:dyDescent="0.2">
      <c r="A43" s="100" t="s">
        <v>68</v>
      </c>
      <c r="B43" s="69"/>
      <c r="C43" s="69"/>
      <c r="D43" s="124"/>
      <c r="E43" s="44"/>
    </row>
    <row r="44" spans="1:5" s="57" customFormat="1" ht="12.75" x14ac:dyDescent="0.2">
      <c r="A44" s="101" t="s">
        <v>69</v>
      </c>
      <c r="B44" s="67"/>
      <c r="C44" s="67"/>
      <c r="D44" s="117"/>
      <c r="E44" s="42"/>
    </row>
    <row r="45" spans="1:5" s="77" customFormat="1" ht="38.25" x14ac:dyDescent="0.2">
      <c r="A45" s="100" t="s">
        <v>70</v>
      </c>
      <c r="B45" s="70">
        <v>0</v>
      </c>
      <c r="C45" s="70">
        <v>0</v>
      </c>
      <c r="D45" s="132">
        <v>0</v>
      </c>
      <c r="E45" s="44"/>
    </row>
    <row r="46" spans="1:5" s="57" customFormat="1" ht="25.5" x14ac:dyDescent="0.2">
      <c r="A46" s="101" t="s">
        <v>71</v>
      </c>
      <c r="B46" s="79">
        <v>0</v>
      </c>
      <c r="C46" s="79">
        <v>0</v>
      </c>
      <c r="D46" s="133">
        <v>0</v>
      </c>
      <c r="E46" s="42"/>
    </row>
    <row r="47" spans="1:5" s="77" customFormat="1" ht="25.5" x14ac:dyDescent="0.2">
      <c r="A47" s="100" t="s">
        <v>72</v>
      </c>
      <c r="B47" s="65">
        <v>10000</v>
      </c>
      <c r="C47" s="65">
        <v>0</v>
      </c>
      <c r="D47" s="113">
        <v>10000</v>
      </c>
      <c r="E47" s="134">
        <v>100</v>
      </c>
    </row>
    <row r="48" spans="1:5" s="57" customFormat="1" ht="12.75" x14ac:dyDescent="0.2">
      <c r="A48" s="101" t="s">
        <v>73</v>
      </c>
      <c r="B48" s="62">
        <v>0</v>
      </c>
      <c r="C48" s="62">
        <v>0</v>
      </c>
      <c r="D48" s="114">
        <v>0</v>
      </c>
      <c r="E48" s="134"/>
    </row>
    <row r="49" spans="1:5" s="57" customFormat="1" ht="12.75" x14ac:dyDescent="0.2">
      <c r="A49" s="101" t="s">
        <v>74</v>
      </c>
      <c r="B49" s="62">
        <v>10000</v>
      </c>
      <c r="C49" s="62">
        <v>0</v>
      </c>
      <c r="D49" s="114">
        <v>10000</v>
      </c>
      <c r="E49" s="135">
        <v>100</v>
      </c>
    </row>
    <row r="50" spans="1:5" s="57" customFormat="1" ht="12.75" x14ac:dyDescent="0.2"/>
    <row r="51" spans="1:5" s="57" customFormat="1" ht="12.75" x14ac:dyDescent="0.2"/>
  </sheetData>
  <mergeCells count="4">
    <mergeCell ref="A3:D3"/>
    <mergeCell ref="A5:D5"/>
    <mergeCell ref="A7:D7"/>
    <mergeCell ref="A1:I1"/>
  </mergeCells>
  <pageMargins left="0.7" right="0.7" top="0.75" bottom="0.75" header="0.3" footer="0.3"/>
  <pageSetup paperSize="9"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4"/>
  <sheetViews>
    <sheetView workbookViewId="0">
      <selection sqref="A1:I1"/>
    </sheetView>
  </sheetViews>
  <sheetFormatPr defaultRowHeight="15" x14ac:dyDescent="0.25"/>
  <cols>
    <col min="1" max="1" width="20.85546875" customWidth="1"/>
    <col min="2" max="2" width="25.28515625" customWidth="1"/>
    <col min="3" max="3" width="13.140625" bestFit="1" customWidth="1"/>
    <col min="4" max="4" width="21.42578125" customWidth="1"/>
    <col min="5" max="5" width="13.140625" bestFit="1" customWidth="1"/>
  </cols>
  <sheetData>
    <row r="1" spans="1:9" ht="60" customHeight="1" x14ac:dyDescent="0.25">
      <c r="A1" s="179" t="s">
        <v>108</v>
      </c>
      <c r="B1" s="179"/>
      <c r="C1" s="179"/>
      <c r="D1" s="179"/>
      <c r="E1" s="179"/>
      <c r="F1" s="179"/>
      <c r="G1" s="179"/>
      <c r="H1" s="179"/>
      <c r="I1" s="179"/>
    </row>
    <row r="2" spans="1:9" ht="18" customHeight="1" x14ac:dyDescent="0.25">
      <c r="A2" s="4"/>
      <c r="B2" s="4"/>
      <c r="C2" s="4"/>
      <c r="D2" s="4"/>
      <c r="E2" s="4"/>
    </row>
    <row r="3" spans="1:9" ht="15.75" x14ac:dyDescent="0.25">
      <c r="A3" s="179" t="s">
        <v>13</v>
      </c>
      <c r="B3" s="179"/>
      <c r="C3" s="179"/>
      <c r="D3" s="179"/>
      <c r="E3" s="179"/>
      <c r="F3" s="179"/>
    </row>
    <row r="4" spans="1:9" ht="18" x14ac:dyDescent="0.25">
      <c r="A4" s="4"/>
      <c r="B4" s="4"/>
      <c r="C4" s="5"/>
      <c r="D4" s="5"/>
      <c r="E4" s="5"/>
    </row>
    <row r="5" spans="1:9" ht="18" customHeight="1" x14ac:dyDescent="0.25">
      <c r="A5" s="179" t="s">
        <v>3</v>
      </c>
      <c r="B5" s="179"/>
      <c r="C5" s="179"/>
      <c r="D5" s="179"/>
      <c r="E5" s="179"/>
      <c r="F5" s="179"/>
    </row>
    <row r="6" spans="1:9" ht="18" x14ac:dyDescent="0.25">
      <c r="A6" s="4"/>
      <c r="B6" s="4"/>
      <c r="C6" s="5"/>
      <c r="D6" s="5"/>
      <c r="E6" s="5"/>
    </row>
    <row r="7" spans="1:9" ht="15.75" customHeight="1" x14ac:dyDescent="0.25">
      <c r="A7" s="179" t="s">
        <v>9</v>
      </c>
      <c r="B7" s="179"/>
      <c r="C7" s="179"/>
      <c r="D7" s="179"/>
      <c r="E7" s="179"/>
      <c r="F7" s="179"/>
    </row>
    <row r="8" spans="1:9" ht="1.5" customHeight="1" x14ac:dyDescent="0.25">
      <c r="A8" s="4"/>
      <c r="B8" s="4"/>
      <c r="C8" s="5"/>
      <c r="D8" s="5"/>
      <c r="E8" s="5"/>
    </row>
    <row r="9" spans="1:9" ht="18" x14ac:dyDescent="0.25">
      <c r="A9" s="4"/>
      <c r="B9" s="4"/>
      <c r="C9" s="5"/>
      <c r="D9" s="5"/>
      <c r="E9" s="5"/>
    </row>
    <row r="10" spans="1:9" ht="45" x14ac:dyDescent="0.25">
      <c r="A10" s="15" t="s">
        <v>45</v>
      </c>
      <c r="B10" s="14" t="s">
        <v>14</v>
      </c>
      <c r="C10" s="15" t="s">
        <v>53</v>
      </c>
      <c r="D10" s="15" t="s">
        <v>78</v>
      </c>
      <c r="E10" s="108" t="s">
        <v>79</v>
      </c>
      <c r="F10" s="120" t="s">
        <v>81</v>
      </c>
    </row>
    <row r="11" spans="1:9" x14ac:dyDescent="0.25">
      <c r="A11" s="93">
        <v>1</v>
      </c>
      <c r="B11" s="68">
        <v>2</v>
      </c>
      <c r="C11" s="15">
        <v>3</v>
      </c>
      <c r="D11" s="68">
        <v>4</v>
      </c>
      <c r="E11" s="15">
        <v>5</v>
      </c>
      <c r="F11" s="127">
        <v>6</v>
      </c>
    </row>
    <row r="12" spans="1:9" x14ac:dyDescent="0.25">
      <c r="A12" s="81"/>
      <c r="B12" s="82" t="s">
        <v>46</v>
      </c>
      <c r="C12" s="83">
        <f t="shared" ref="C12:E12" si="0">C13</f>
        <v>1276500</v>
      </c>
      <c r="D12" s="83">
        <v>0</v>
      </c>
      <c r="E12" s="83">
        <f t="shared" si="0"/>
        <v>1276500</v>
      </c>
      <c r="F12" s="107">
        <v>100</v>
      </c>
    </row>
    <row r="13" spans="1:9" ht="26.25" x14ac:dyDescent="0.25">
      <c r="A13" s="56" t="s">
        <v>75</v>
      </c>
      <c r="B13" s="84" t="s">
        <v>76</v>
      </c>
      <c r="C13" s="52">
        <f t="shared" ref="C13:E13" si="1">C14</f>
        <v>1276500</v>
      </c>
      <c r="D13" s="52">
        <v>0</v>
      </c>
      <c r="E13" s="52">
        <f t="shared" si="1"/>
        <v>1276500</v>
      </c>
      <c r="F13" s="107">
        <v>100</v>
      </c>
    </row>
    <row r="14" spans="1:9" x14ac:dyDescent="0.25">
      <c r="A14" s="56">
        <v>82</v>
      </c>
      <c r="B14" s="80" t="s">
        <v>77</v>
      </c>
      <c r="C14" s="51">
        <v>1276500</v>
      </c>
      <c r="D14" s="51">
        <v>0</v>
      </c>
      <c r="E14" s="51">
        <v>1276500</v>
      </c>
      <c r="F14" s="105">
        <v>100</v>
      </c>
    </row>
  </sheetData>
  <mergeCells count="4">
    <mergeCell ref="A7:F7"/>
    <mergeCell ref="A5:F5"/>
    <mergeCell ref="A3:F3"/>
    <mergeCell ref="A1:I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6"/>
  <sheetViews>
    <sheetView workbookViewId="0">
      <selection sqref="A1:I1"/>
    </sheetView>
  </sheetViews>
  <sheetFormatPr defaultRowHeight="15" x14ac:dyDescent="0.25"/>
  <cols>
    <col min="1" max="1" width="10.28515625" customWidth="1"/>
    <col min="2" max="5" width="25.28515625" customWidth="1"/>
  </cols>
  <sheetData>
    <row r="1" spans="1:9" ht="53.25" customHeight="1" x14ac:dyDescent="0.25">
      <c r="A1" s="179" t="s">
        <v>109</v>
      </c>
      <c r="B1" s="179"/>
      <c r="C1" s="179"/>
      <c r="D1" s="179"/>
      <c r="E1" s="179"/>
      <c r="F1" s="179"/>
      <c r="G1" s="179"/>
      <c r="H1" s="179"/>
      <c r="I1" s="179"/>
    </row>
    <row r="2" spans="1:9" ht="18" customHeight="1" x14ac:dyDescent="0.25">
      <c r="A2" s="4"/>
      <c r="B2" s="4"/>
      <c r="C2" s="4"/>
      <c r="D2" s="4"/>
      <c r="E2" s="4"/>
    </row>
    <row r="3" spans="1:9" ht="15.75" customHeight="1" x14ac:dyDescent="0.25">
      <c r="A3" s="179" t="s">
        <v>13</v>
      </c>
      <c r="B3" s="179"/>
      <c r="C3" s="179"/>
      <c r="D3" s="179"/>
      <c r="E3" s="179"/>
    </row>
    <row r="4" spans="1:9" ht="18" x14ac:dyDescent="0.25">
      <c r="A4" s="4"/>
      <c r="B4" s="4"/>
      <c r="C4" s="4"/>
      <c r="D4" s="5"/>
      <c r="E4" s="4"/>
    </row>
    <row r="5" spans="1:9" ht="18" customHeight="1" x14ac:dyDescent="0.25">
      <c r="A5" s="179" t="s">
        <v>42</v>
      </c>
      <c r="B5" s="179"/>
      <c r="C5" s="179"/>
      <c r="D5" s="179"/>
      <c r="E5" s="179"/>
    </row>
    <row r="6" spans="1:9" ht="18" customHeight="1" x14ac:dyDescent="0.25">
      <c r="A6" s="28"/>
      <c r="B6" s="28"/>
      <c r="C6" s="28"/>
      <c r="D6" s="28"/>
      <c r="E6" s="28"/>
    </row>
    <row r="7" spans="1:9" ht="18" customHeight="1" x14ac:dyDescent="0.25">
      <c r="A7" s="179" t="s">
        <v>43</v>
      </c>
      <c r="B7" s="179"/>
      <c r="C7" s="179"/>
      <c r="D7" s="179"/>
      <c r="E7" s="179"/>
    </row>
    <row r="8" spans="1:9" ht="18" x14ac:dyDescent="0.25">
      <c r="A8" s="4"/>
      <c r="B8" s="4"/>
      <c r="C8" s="4"/>
      <c r="D8" s="5"/>
      <c r="E8" s="4"/>
    </row>
    <row r="9" spans="1:9" ht="25.5" x14ac:dyDescent="0.25">
      <c r="A9" s="15" t="s">
        <v>45</v>
      </c>
      <c r="B9" s="14" t="s">
        <v>23</v>
      </c>
      <c r="C9" s="15" t="s">
        <v>53</v>
      </c>
      <c r="D9" s="15" t="s">
        <v>78</v>
      </c>
      <c r="E9" s="108" t="s">
        <v>79</v>
      </c>
      <c r="F9" s="120" t="s">
        <v>104</v>
      </c>
    </row>
    <row r="10" spans="1:9" x14ac:dyDescent="0.25">
      <c r="A10" s="74">
        <v>1</v>
      </c>
      <c r="B10" s="74">
        <v>2</v>
      </c>
      <c r="C10" s="74">
        <v>3</v>
      </c>
      <c r="D10" s="74">
        <v>4</v>
      </c>
      <c r="E10" s="74">
        <v>5</v>
      </c>
      <c r="F10" s="120">
        <v>6</v>
      </c>
    </row>
    <row r="11" spans="1:9" ht="25.5" x14ac:dyDescent="0.25">
      <c r="A11" s="9">
        <v>8</v>
      </c>
      <c r="B11" s="9" t="s">
        <v>10</v>
      </c>
      <c r="C11" s="85">
        <v>0</v>
      </c>
      <c r="D11" s="85">
        <v>0</v>
      </c>
      <c r="E11" s="85">
        <v>0</v>
      </c>
      <c r="F11" s="104"/>
    </row>
    <row r="12" spans="1:9" x14ac:dyDescent="0.25">
      <c r="A12" s="34">
        <v>84</v>
      </c>
      <c r="B12" s="12" t="s">
        <v>16</v>
      </c>
      <c r="C12" s="85">
        <v>0</v>
      </c>
      <c r="D12" s="85">
        <v>0</v>
      </c>
      <c r="E12" s="85">
        <v>0</v>
      </c>
      <c r="F12" s="104"/>
    </row>
    <row r="13" spans="1:9" x14ac:dyDescent="0.25">
      <c r="A13" s="33" t="s">
        <v>21</v>
      </c>
      <c r="B13" s="27"/>
      <c r="C13" s="8"/>
      <c r="D13" s="8"/>
      <c r="E13" s="8"/>
      <c r="F13" s="104"/>
    </row>
    <row r="14" spans="1:9" ht="25.5" x14ac:dyDescent="0.25">
      <c r="A14" s="11">
        <v>5</v>
      </c>
      <c r="B14" s="19" t="s">
        <v>11</v>
      </c>
      <c r="C14" s="85">
        <v>0</v>
      </c>
      <c r="D14" s="85">
        <v>0</v>
      </c>
      <c r="E14" s="85">
        <v>0</v>
      </c>
      <c r="F14" s="104"/>
    </row>
    <row r="15" spans="1:9" ht="25.5" x14ac:dyDescent="0.25">
      <c r="A15" s="34">
        <v>54</v>
      </c>
      <c r="B15" s="20" t="s">
        <v>17</v>
      </c>
      <c r="C15" s="85">
        <v>0</v>
      </c>
      <c r="D15" s="85">
        <v>0</v>
      </c>
      <c r="E15" s="85">
        <v>0</v>
      </c>
      <c r="F15" s="104"/>
    </row>
    <row r="16" spans="1:9" x14ac:dyDescent="0.25">
      <c r="A16" s="33" t="s">
        <v>21</v>
      </c>
      <c r="B16" s="27"/>
      <c r="C16" s="8"/>
      <c r="D16" s="8"/>
      <c r="E16" s="8"/>
      <c r="F16" s="104"/>
    </row>
  </sheetData>
  <mergeCells count="4">
    <mergeCell ref="A3:E3"/>
    <mergeCell ref="A5:E5"/>
    <mergeCell ref="A7:E7"/>
    <mergeCell ref="A1:I1"/>
  </mergeCells>
  <pageMargins left="0.7" right="0.7" top="0.75" bottom="0.75" header="0.3" footer="0.3"/>
  <pageSetup paperSize="9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21"/>
  <sheetViews>
    <sheetView workbookViewId="0">
      <selection sqref="A1:I1"/>
    </sheetView>
  </sheetViews>
  <sheetFormatPr defaultRowHeight="15" x14ac:dyDescent="0.25"/>
  <cols>
    <col min="1" max="1" width="27.42578125" customWidth="1"/>
    <col min="2" max="4" width="25.28515625" customWidth="1"/>
    <col min="5" max="5" width="9.140625" style="87"/>
  </cols>
  <sheetData>
    <row r="1" spans="1:11" ht="57.75" customHeight="1" x14ac:dyDescent="0.25">
      <c r="A1" s="179" t="s">
        <v>110</v>
      </c>
      <c r="B1" s="179"/>
      <c r="C1" s="179"/>
      <c r="D1" s="179"/>
      <c r="E1" s="179"/>
      <c r="F1" s="179"/>
      <c r="G1" s="179"/>
      <c r="H1" s="179"/>
      <c r="I1" s="179"/>
    </row>
    <row r="2" spans="1:11" ht="18" customHeight="1" x14ac:dyDescent="0.25">
      <c r="A2" s="4"/>
      <c r="B2" s="4"/>
      <c r="C2" s="4"/>
      <c r="D2" s="4"/>
    </row>
    <row r="3" spans="1:11" ht="15.75" customHeight="1" x14ac:dyDescent="0.25">
      <c r="A3" s="179" t="s">
        <v>13</v>
      </c>
      <c r="B3" s="179"/>
      <c r="C3" s="179"/>
      <c r="D3" s="179"/>
    </row>
    <row r="4" spans="1:11" ht="18" x14ac:dyDescent="0.25">
      <c r="A4" s="4"/>
      <c r="B4" s="4"/>
      <c r="C4" s="5"/>
      <c r="D4" s="5"/>
      <c r="K4" s="111"/>
    </row>
    <row r="5" spans="1:11" ht="18" customHeight="1" x14ac:dyDescent="0.25">
      <c r="A5" s="179" t="s">
        <v>44</v>
      </c>
      <c r="B5" s="179"/>
      <c r="C5" s="179"/>
      <c r="D5" s="179"/>
    </row>
    <row r="6" spans="1:11" ht="18" x14ac:dyDescent="0.25">
      <c r="A6" s="4"/>
      <c r="B6" s="4"/>
      <c r="C6" s="5"/>
      <c r="D6" s="5"/>
    </row>
    <row r="7" spans="1:11" ht="45" x14ac:dyDescent="0.25">
      <c r="A7" s="14" t="s">
        <v>52</v>
      </c>
      <c r="B7" s="15" t="s">
        <v>53</v>
      </c>
      <c r="C7" s="15" t="s">
        <v>78</v>
      </c>
      <c r="D7" s="108" t="s">
        <v>79</v>
      </c>
      <c r="E7" s="120" t="s">
        <v>82</v>
      </c>
    </row>
    <row r="8" spans="1:11" x14ac:dyDescent="0.25">
      <c r="A8" s="74">
        <v>1</v>
      </c>
      <c r="B8" s="74">
        <v>2</v>
      </c>
      <c r="C8" s="74">
        <v>3</v>
      </c>
      <c r="D8" s="130">
        <v>4</v>
      </c>
      <c r="E8" s="138">
        <v>5</v>
      </c>
    </row>
    <row r="9" spans="1:11" x14ac:dyDescent="0.25">
      <c r="A9" s="9" t="s">
        <v>48</v>
      </c>
      <c r="B9" s="85">
        <v>0</v>
      </c>
      <c r="C9" s="85">
        <v>0</v>
      </c>
      <c r="D9" s="136">
        <v>0</v>
      </c>
      <c r="E9" s="137"/>
    </row>
    <row r="10" spans="1:11" x14ac:dyDescent="0.25">
      <c r="A10" s="9" t="s">
        <v>30</v>
      </c>
      <c r="B10" s="85">
        <v>0</v>
      </c>
      <c r="C10" s="85">
        <v>0</v>
      </c>
      <c r="D10" s="136">
        <v>0</v>
      </c>
      <c r="E10" s="137"/>
    </row>
    <row r="11" spans="1:11" x14ac:dyDescent="0.25">
      <c r="A11" s="10" t="s">
        <v>31</v>
      </c>
      <c r="B11" s="85">
        <v>0</v>
      </c>
      <c r="C11" s="85">
        <v>0</v>
      </c>
      <c r="D11" s="136">
        <v>0</v>
      </c>
      <c r="E11" s="137"/>
    </row>
    <row r="12" spans="1:11" ht="38.25" x14ac:dyDescent="0.25">
      <c r="A12" s="9" t="s">
        <v>50</v>
      </c>
      <c r="B12" s="85">
        <v>0</v>
      </c>
      <c r="C12" s="85">
        <v>0</v>
      </c>
      <c r="D12" s="136">
        <v>0</v>
      </c>
      <c r="E12" s="137"/>
    </row>
    <row r="13" spans="1:11" ht="38.25" x14ac:dyDescent="0.25">
      <c r="A13" s="13" t="s">
        <v>51</v>
      </c>
      <c r="B13" s="85">
        <v>0</v>
      </c>
      <c r="C13" s="85">
        <v>0</v>
      </c>
      <c r="D13" s="136">
        <v>0</v>
      </c>
      <c r="E13" s="137"/>
    </row>
    <row r="14" spans="1:11" x14ac:dyDescent="0.25">
      <c r="A14" s="35" t="s">
        <v>21</v>
      </c>
      <c r="B14" s="85">
        <v>0</v>
      </c>
      <c r="C14" s="85">
        <v>0</v>
      </c>
      <c r="D14" s="136">
        <v>0</v>
      </c>
      <c r="E14" s="137"/>
    </row>
    <row r="15" spans="1:11" x14ac:dyDescent="0.25">
      <c r="A15" s="13"/>
      <c r="B15" s="85">
        <v>0</v>
      </c>
      <c r="C15" s="85">
        <v>0</v>
      </c>
      <c r="D15" s="136">
        <v>0</v>
      </c>
      <c r="E15" s="137"/>
    </row>
    <row r="16" spans="1:11" x14ac:dyDescent="0.25">
      <c r="A16" s="9" t="s">
        <v>49</v>
      </c>
      <c r="B16" s="85">
        <v>0</v>
      </c>
      <c r="C16" s="85">
        <v>0</v>
      </c>
      <c r="D16" s="136">
        <v>0</v>
      </c>
      <c r="E16" s="137"/>
    </row>
    <row r="17" spans="1:5" x14ac:dyDescent="0.25">
      <c r="A17" s="19" t="s">
        <v>30</v>
      </c>
      <c r="B17" s="85">
        <v>0</v>
      </c>
      <c r="C17" s="85">
        <v>0</v>
      </c>
      <c r="D17" s="136">
        <v>0</v>
      </c>
      <c r="E17" s="137"/>
    </row>
    <row r="18" spans="1:5" x14ac:dyDescent="0.25">
      <c r="A18" s="10" t="s">
        <v>31</v>
      </c>
      <c r="B18" s="85">
        <v>0</v>
      </c>
      <c r="C18" s="85">
        <v>0</v>
      </c>
      <c r="D18" s="136">
        <v>0</v>
      </c>
      <c r="E18" s="137"/>
    </row>
    <row r="19" spans="1:5" x14ac:dyDescent="0.25">
      <c r="A19" s="19" t="s">
        <v>32</v>
      </c>
      <c r="B19" s="85">
        <v>0</v>
      </c>
      <c r="C19" s="85">
        <v>0</v>
      </c>
      <c r="D19" s="136">
        <v>0</v>
      </c>
      <c r="E19" s="137"/>
    </row>
    <row r="20" spans="1:5" x14ac:dyDescent="0.25">
      <c r="A20" s="10" t="s">
        <v>33</v>
      </c>
      <c r="B20" s="85">
        <v>0</v>
      </c>
      <c r="C20" s="85">
        <v>0</v>
      </c>
      <c r="D20" s="136">
        <v>0</v>
      </c>
      <c r="E20" s="137"/>
    </row>
    <row r="21" spans="1:5" x14ac:dyDescent="0.25">
      <c r="A21" s="36" t="s">
        <v>21</v>
      </c>
      <c r="B21" s="85">
        <v>0</v>
      </c>
      <c r="C21" s="85">
        <v>0</v>
      </c>
      <c r="D21" s="86">
        <v>0</v>
      </c>
      <c r="E21" s="137"/>
    </row>
  </sheetData>
  <mergeCells count="3">
    <mergeCell ref="A3:D3"/>
    <mergeCell ref="A5:D5"/>
    <mergeCell ref="A1:I1"/>
  </mergeCells>
  <pageMargins left="0.7" right="0.7" top="0.75" bottom="0.75" header="0.3" footer="0.3"/>
  <pageSetup paperSize="9" scale="8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46"/>
  <sheetViews>
    <sheetView tabSelected="1" workbookViewId="0">
      <selection activeCell="A5" sqref="A5"/>
    </sheetView>
  </sheetViews>
  <sheetFormatPr defaultRowHeight="11.25" x14ac:dyDescent="0.15"/>
  <cols>
    <col min="1" max="1" width="77.5703125" style="43" customWidth="1"/>
    <col min="2" max="2" width="19.85546875" style="43" customWidth="1"/>
    <col min="3" max="3" width="18.28515625" style="43" customWidth="1"/>
    <col min="4" max="4" width="16.140625" style="43" customWidth="1"/>
    <col min="5" max="5" width="11.28515625" style="144" customWidth="1"/>
    <col min="6" max="9" width="9.140625" style="43"/>
    <col min="10" max="10" width="12" style="43" customWidth="1"/>
    <col min="11" max="16384" width="9.140625" style="43"/>
  </cols>
  <sheetData>
    <row r="1" spans="1:9" s="91" customFormat="1" ht="42" customHeight="1" x14ac:dyDescent="0.2">
      <c r="A1" s="179" t="s">
        <v>106</v>
      </c>
      <c r="B1" s="179"/>
      <c r="C1" s="179"/>
      <c r="D1" s="179"/>
      <c r="E1" s="179"/>
      <c r="F1" s="179"/>
      <c r="G1" s="179"/>
      <c r="H1" s="179"/>
      <c r="I1" s="179"/>
    </row>
    <row r="2" spans="1:9" s="91" customFormat="1" ht="18" x14ac:dyDescent="0.25">
      <c r="A2" s="4"/>
      <c r="B2" s="4"/>
      <c r="C2" s="4"/>
      <c r="D2" s="4"/>
      <c r="E2" s="87"/>
      <c r="F2" s="28"/>
      <c r="G2" s="28"/>
      <c r="H2" s="37"/>
      <c r="I2" s="37"/>
    </row>
    <row r="3" spans="1:9" s="91" customFormat="1" ht="18" customHeight="1" x14ac:dyDescent="0.2">
      <c r="A3" s="179" t="s">
        <v>12</v>
      </c>
      <c r="B3" s="179"/>
      <c r="C3" s="179"/>
      <c r="D3" s="179"/>
      <c r="E3" s="179"/>
      <c r="F3" s="89"/>
      <c r="G3" s="89"/>
      <c r="H3" s="90"/>
      <c r="I3" s="90"/>
    </row>
    <row r="6" spans="1:9" ht="12" thickBot="1" x14ac:dyDescent="0.2"/>
    <row r="7" spans="1:9" ht="27.75" customHeight="1" x14ac:dyDescent="0.15">
      <c r="A7" s="166" t="s">
        <v>105</v>
      </c>
      <c r="B7" s="166" t="s">
        <v>53</v>
      </c>
      <c r="C7" s="166" t="s">
        <v>83</v>
      </c>
      <c r="D7" s="167" t="s">
        <v>79</v>
      </c>
      <c r="E7" s="173" t="s">
        <v>82</v>
      </c>
    </row>
    <row r="8" spans="1:9" ht="27.75" customHeight="1" x14ac:dyDescent="0.15">
      <c r="A8" s="171">
        <v>1</v>
      </c>
      <c r="B8" s="171">
        <v>2</v>
      </c>
      <c r="C8" s="171">
        <v>3</v>
      </c>
      <c r="D8" s="171">
        <v>4</v>
      </c>
      <c r="E8" s="172">
        <v>5</v>
      </c>
    </row>
    <row r="9" spans="1:9" ht="12.75" x14ac:dyDescent="0.2">
      <c r="A9" s="168" t="s">
        <v>84</v>
      </c>
      <c r="B9" s="169">
        <v>1276500</v>
      </c>
      <c r="C9" s="169">
        <v>0</v>
      </c>
      <c r="D9" s="169">
        <v>1276500</v>
      </c>
      <c r="E9" s="170">
        <v>100</v>
      </c>
    </row>
    <row r="10" spans="1:9" ht="25.5" x14ac:dyDescent="0.2">
      <c r="A10" s="152" t="s">
        <v>85</v>
      </c>
      <c r="B10" s="150">
        <v>1276500</v>
      </c>
      <c r="C10" s="150">
        <v>-754280</v>
      </c>
      <c r="D10" s="150">
        <v>522220</v>
      </c>
      <c r="E10" s="151">
        <v>40.909999999999997</v>
      </c>
    </row>
    <row r="11" spans="1:9" ht="12.75" x14ac:dyDescent="0.2">
      <c r="A11" s="45" t="s">
        <v>86</v>
      </c>
      <c r="B11" s="139">
        <v>1276500</v>
      </c>
      <c r="C11" s="139">
        <v>-754280</v>
      </c>
      <c r="D11" s="139">
        <v>522220</v>
      </c>
      <c r="E11" s="140">
        <v>40.909999999999997</v>
      </c>
      <c r="H11" s="59"/>
    </row>
    <row r="12" spans="1:9" ht="12.75" x14ac:dyDescent="0.2">
      <c r="A12" s="45" t="s">
        <v>87</v>
      </c>
      <c r="B12" s="139">
        <v>1276500</v>
      </c>
      <c r="C12" s="139">
        <v>754280</v>
      </c>
      <c r="D12" s="139">
        <v>522220</v>
      </c>
      <c r="E12" s="140">
        <v>40.909999999999997</v>
      </c>
      <c r="H12" s="59"/>
    </row>
    <row r="13" spans="1:9" ht="12.75" x14ac:dyDescent="0.2">
      <c r="A13" s="160" t="s">
        <v>58</v>
      </c>
      <c r="B13" s="158">
        <v>1009800</v>
      </c>
      <c r="C13" s="158">
        <v>-586060</v>
      </c>
      <c r="D13" s="158">
        <v>423740</v>
      </c>
      <c r="E13" s="161">
        <v>41.96</v>
      </c>
      <c r="H13" s="59"/>
    </row>
    <row r="14" spans="1:9" ht="12.75" x14ac:dyDescent="0.2">
      <c r="A14" s="160" t="s">
        <v>60</v>
      </c>
      <c r="B14" s="158">
        <v>6000</v>
      </c>
      <c r="C14" s="158">
        <v>-6000</v>
      </c>
      <c r="D14" s="158">
        <v>0</v>
      </c>
      <c r="E14" s="162"/>
      <c r="H14" s="59"/>
    </row>
    <row r="15" spans="1:9" ht="12.75" x14ac:dyDescent="0.2">
      <c r="A15" s="160" t="s">
        <v>62</v>
      </c>
      <c r="B15" s="158">
        <v>126700</v>
      </c>
      <c r="C15" s="158">
        <v>-56870</v>
      </c>
      <c r="D15" s="158">
        <v>69830</v>
      </c>
      <c r="E15" s="161">
        <v>55.11</v>
      </c>
      <c r="H15" s="59"/>
    </row>
    <row r="16" spans="1:9" ht="12.75" x14ac:dyDescent="0.2">
      <c r="A16" s="160" t="s">
        <v>64</v>
      </c>
      <c r="B16" s="158">
        <v>124000</v>
      </c>
      <c r="C16" s="158">
        <v>-99800</v>
      </c>
      <c r="D16" s="158">
        <v>24200</v>
      </c>
      <c r="E16" s="161">
        <v>19.52</v>
      </c>
    </row>
    <row r="17" spans="1:5" ht="12.75" x14ac:dyDescent="0.2">
      <c r="A17" s="160" t="s">
        <v>72</v>
      </c>
      <c r="B17" s="158">
        <v>10000</v>
      </c>
      <c r="C17" s="158">
        <v>-5550</v>
      </c>
      <c r="D17" s="158">
        <v>4450</v>
      </c>
      <c r="E17" s="161">
        <v>44.5</v>
      </c>
    </row>
    <row r="18" spans="1:5" ht="12.75" x14ac:dyDescent="0.2">
      <c r="A18" s="153" t="s">
        <v>88</v>
      </c>
      <c r="B18" s="154">
        <v>1276500</v>
      </c>
      <c r="C18" s="154">
        <v>-754280</v>
      </c>
      <c r="D18" s="154">
        <v>522220</v>
      </c>
      <c r="E18" s="155">
        <v>40.909999999999997</v>
      </c>
    </row>
    <row r="19" spans="1:5" ht="12.75" x14ac:dyDescent="0.2">
      <c r="A19" s="141" t="s">
        <v>89</v>
      </c>
      <c r="B19" s="139">
        <v>894800</v>
      </c>
      <c r="C19" s="139">
        <v>-509050</v>
      </c>
      <c r="D19" s="139">
        <v>385750</v>
      </c>
      <c r="E19" s="140">
        <v>43.11</v>
      </c>
    </row>
    <row r="20" spans="1:5" ht="12.75" x14ac:dyDescent="0.2">
      <c r="A20" s="160" t="s">
        <v>59</v>
      </c>
      <c r="B20" s="158">
        <v>891800</v>
      </c>
      <c r="C20" s="158">
        <v>-506850</v>
      </c>
      <c r="D20" s="158">
        <v>384950</v>
      </c>
      <c r="E20" s="159">
        <v>43.17</v>
      </c>
    </row>
    <row r="21" spans="1:5" ht="12.75" x14ac:dyDescent="0.2">
      <c r="A21" s="163" t="s">
        <v>90</v>
      </c>
      <c r="B21" s="158">
        <v>891800</v>
      </c>
      <c r="C21" s="158">
        <v>-506850</v>
      </c>
      <c r="D21" s="158">
        <v>384950</v>
      </c>
      <c r="E21" s="159">
        <v>43.17</v>
      </c>
    </row>
    <row r="22" spans="1:5" ht="12.75" x14ac:dyDescent="0.2">
      <c r="A22" s="163" t="s">
        <v>91</v>
      </c>
      <c r="B22" s="158">
        <v>891800</v>
      </c>
      <c r="C22" s="158">
        <v>-506850</v>
      </c>
      <c r="D22" s="158">
        <v>384950</v>
      </c>
      <c r="E22" s="159">
        <v>43.17</v>
      </c>
    </row>
    <row r="23" spans="1:5" ht="12.75" x14ac:dyDescent="0.2">
      <c r="A23" s="160" t="s">
        <v>63</v>
      </c>
      <c r="B23" s="158">
        <v>3000</v>
      </c>
      <c r="C23" s="158">
        <v>-2200</v>
      </c>
      <c r="D23" s="164">
        <v>800</v>
      </c>
      <c r="E23" s="159">
        <v>26.67</v>
      </c>
    </row>
    <row r="24" spans="1:5" ht="12.75" x14ac:dyDescent="0.2">
      <c r="A24" s="163" t="s">
        <v>90</v>
      </c>
      <c r="B24" s="158">
        <v>3000</v>
      </c>
      <c r="C24" s="158">
        <v>-2200</v>
      </c>
      <c r="D24" s="164">
        <v>800</v>
      </c>
      <c r="E24" s="159">
        <v>26.67</v>
      </c>
    </row>
    <row r="25" spans="1:5" ht="12.75" x14ac:dyDescent="0.2">
      <c r="A25" s="163" t="s">
        <v>91</v>
      </c>
      <c r="B25" s="158">
        <v>3000</v>
      </c>
      <c r="C25" s="158">
        <v>-2200</v>
      </c>
      <c r="D25" s="164">
        <v>800</v>
      </c>
      <c r="E25" s="159">
        <v>26.67</v>
      </c>
    </row>
    <row r="26" spans="1:5" ht="12.75" x14ac:dyDescent="0.2">
      <c r="A26" s="141" t="s">
        <v>92</v>
      </c>
      <c r="B26" s="139">
        <v>114200</v>
      </c>
      <c r="C26" s="139">
        <v>-56580</v>
      </c>
      <c r="D26" s="139">
        <v>57620</v>
      </c>
      <c r="E26" s="140">
        <v>50.46</v>
      </c>
    </row>
    <row r="27" spans="1:5" ht="12.75" x14ac:dyDescent="0.2">
      <c r="A27" s="160" t="s">
        <v>59</v>
      </c>
      <c r="B27" s="158">
        <v>58000</v>
      </c>
      <c r="C27" s="158">
        <v>-26160</v>
      </c>
      <c r="D27" s="158">
        <v>31840</v>
      </c>
      <c r="E27" s="159">
        <v>54.9</v>
      </c>
    </row>
    <row r="28" spans="1:5" ht="12.75" x14ac:dyDescent="0.2">
      <c r="A28" s="163" t="s">
        <v>90</v>
      </c>
      <c r="B28" s="158">
        <v>58000</v>
      </c>
      <c r="C28" s="158">
        <v>-26160</v>
      </c>
      <c r="D28" s="158">
        <v>31840</v>
      </c>
      <c r="E28" s="159">
        <v>54.9</v>
      </c>
    </row>
    <row r="29" spans="1:5" ht="12.75" x14ac:dyDescent="0.2">
      <c r="A29" s="163" t="s">
        <v>93</v>
      </c>
      <c r="B29" s="158">
        <v>58000</v>
      </c>
      <c r="C29" s="158">
        <v>-26160</v>
      </c>
      <c r="D29" s="158">
        <v>31840</v>
      </c>
      <c r="E29" s="159">
        <v>54.9</v>
      </c>
    </row>
    <row r="30" spans="1:5" ht="12.75" x14ac:dyDescent="0.2">
      <c r="A30" s="160" t="s">
        <v>63</v>
      </c>
      <c r="B30" s="158">
        <v>46200</v>
      </c>
      <c r="C30" s="158">
        <v>-24870</v>
      </c>
      <c r="D30" s="158">
        <v>21330</v>
      </c>
      <c r="E30" s="159">
        <v>46.17</v>
      </c>
    </row>
    <row r="31" spans="1:5" ht="12.75" x14ac:dyDescent="0.2">
      <c r="A31" s="163" t="s">
        <v>90</v>
      </c>
      <c r="B31" s="158">
        <v>46200</v>
      </c>
      <c r="C31" s="158">
        <v>-24870</v>
      </c>
      <c r="D31" s="158">
        <v>21330</v>
      </c>
      <c r="E31" s="159">
        <v>46.17</v>
      </c>
    </row>
    <row r="32" spans="1:5" ht="12.75" x14ac:dyDescent="0.2">
      <c r="A32" s="163" t="s">
        <v>93</v>
      </c>
      <c r="B32" s="158">
        <v>45700</v>
      </c>
      <c r="C32" s="158">
        <v>-24420</v>
      </c>
      <c r="D32" s="158">
        <v>21280</v>
      </c>
      <c r="E32" s="159">
        <v>46.56</v>
      </c>
    </row>
    <row r="33" spans="1:5" ht="12.75" x14ac:dyDescent="0.2">
      <c r="A33" s="163" t="s">
        <v>94</v>
      </c>
      <c r="B33" s="164">
        <v>500</v>
      </c>
      <c r="C33" s="164">
        <v>-450</v>
      </c>
      <c r="D33" s="164">
        <v>50</v>
      </c>
      <c r="E33" s="159">
        <v>10</v>
      </c>
    </row>
    <row r="34" spans="1:5" ht="12.75" x14ac:dyDescent="0.2">
      <c r="A34" s="160" t="s">
        <v>74</v>
      </c>
      <c r="B34" s="158">
        <v>10000</v>
      </c>
      <c r="C34" s="158">
        <v>-5550</v>
      </c>
      <c r="D34" s="158">
        <v>4450</v>
      </c>
      <c r="E34" s="159">
        <v>44.5</v>
      </c>
    </row>
    <row r="35" spans="1:5" ht="12.75" x14ac:dyDescent="0.2">
      <c r="A35" s="163" t="s">
        <v>90</v>
      </c>
      <c r="B35" s="158">
        <v>10000</v>
      </c>
      <c r="C35" s="158">
        <v>-5550</v>
      </c>
      <c r="D35" s="158">
        <v>4450</v>
      </c>
      <c r="E35" s="159">
        <v>44.5</v>
      </c>
    </row>
    <row r="36" spans="1:5" ht="12.75" x14ac:dyDescent="0.2">
      <c r="A36" s="163" t="s">
        <v>93</v>
      </c>
      <c r="B36" s="158">
        <v>10000</v>
      </c>
      <c r="C36" s="158">
        <v>-5550</v>
      </c>
      <c r="D36" s="158">
        <v>4450</v>
      </c>
      <c r="E36" s="159">
        <v>44.5</v>
      </c>
    </row>
    <row r="37" spans="1:5" ht="12.75" x14ac:dyDescent="0.2">
      <c r="A37" s="141" t="s">
        <v>95</v>
      </c>
      <c r="B37" s="139">
        <v>160300</v>
      </c>
      <c r="C37" s="139">
        <v>-94150</v>
      </c>
      <c r="D37" s="139">
        <v>66150</v>
      </c>
      <c r="E37" s="140">
        <v>41.27</v>
      </c>
    </row>
    <row r="38" spans="1:5" ht="12.75" x14ac:dyDescent="0.2">
      <c r="A38" s="160" t="s">
        <v>59</v>
      </c>
      <c r="B38" s="158">
        <v>20000</v>
      </c>
      <c r="C38" s="158">
        <v>-13050</v>
      </c>
      <c r="D38" s="158">
        <v>6950</v>
      </c>
      <c r="E38" s="159">
        <v>34.75</v>
      </c>
    </row>
    <row r="39" spans="1:5" ht="12.75" x14ac:dyDescent="0.2">
      <c r="A39" s="163" t="s">
        <v>90</v>
      </c>
      <c r="B39" s="158">
        <v>20000</v>
      </c>
      <c r="C39" s="158">
        <v>-13050</v>
      </c>
      <c r="D39" s="158">
        <v>6950</v>
      </c>
      <c r="E39" s="159">
        <v>34.75</v>
      </c>
    </row>
    <row r="40" spans="1:5" ht="12.75" x14ac:dyDescent="0.2">
      <c r="A40" s="163" t="s">
        <v>93</v>
      </c>
      <c r="B40" s="158">
        <v>20000</v>
      </c>
      <c r="C40" s="158">
        <v>-13050</v>
      </c>
      <c r="D40" s="158">
        <v>6950</v>
      </c>
      <c r="E40" s="159">
        <v>34.75</v>
      </c>
    </row>
    <row r="41" spans="1:5" ht="12.75" x14ac:dyDescent="0.2">
      <c r="A41" s="160" t="s">
        <v>61</v>
      </c>
      <c r="B41" s="158">
        <v>3000</v>
      </c>
      <c r="C41" s="158">
        <v>-3000</v>
      </c>
      <c r="D41" s="47"/>
      <c r="E41" s="165"/>
    </row>
    <row r="42" spans="1:5" ht="12.75" x14ac:dyDescent="0.2">
      <c r="A42" s="163" t="s">
        <v>90</v>
      </c>
      <c r="B42" s="158">
        <v>3000</v>
      </c>
      <c r="C42" s="158">
        <v>-3000</v>
      </c>
      <c r="D42" s="47"/>
      <c r="E42" s="165"/>
    </row>
    <row r="43" spans="1:5" ht="12.75" x14ac:dyDescent="0.2">
      <c r="A43" s="163" t="s">
        <v>93</v>
      </c>
      <c r="B43" s="158">
        <v>3000</v>
      </c>
      <c r="C43" s="158">
        <v>-3000</v>
      </c>
      <c r="D43" s="47"/>
      <c r="E43" s="165"/>
    </row>
    <row r="44" spans="1:5" ht="12.75" x14ac:dyDescent="0.2">
      <c r="A44" s="160" t="s">
        <v>63</v>
      </c>
      <c r="B44" s="158">
        <v>69300</v>
      </c>
      <c r="C44" s="158">
        <v>-24300</v>
      </c>
      <c r="D44" s="158">
        <v>45000</v>
      </c>
      <c r="E44" s="159">
        <v>64.94</v>
      </c>
    </row>
    <row r="45" spans="1:5" ht="12.75" x14ac:dyDescent="0.2">
      <c r="A45" s="163" t="s">
        <v>90</v>
      </c>
      <c r="B45" s="158">
        <v>69300</v>
      </c>
      <c r="C45" s="158">
        <v>-24300</v>
      </c>
      <c r="D45" s="158">
        <v>45000</v>
      </c>
      <c r="E45" s="159">
        <v>64.94</v>
      </c>
    </row>
    <row r="46" spans="1:5" ht="12.75" x14ac:dyDescent="0.2">
      <c r="A46" s="163" t="s">
        <v>93</v>
      </c>
      <c r="B46" s="158">
        <v>69300</v>
      </c>
      <c r="C46" s="158">
        <v>-24300</v>
      </c>
      <c r="D46" s="158">
        <v>45000</v>
      </c>
      <c r="E46" s="159">
        <v>64.94</v>
      </c>
    </row>
    <row r="47" spans="1:5" ht="12.75" x14ac:dyDescent="0.2">
      <c r="A47" s="160" t="s">
        <v>65</v>
      </c>
      <c r="B47" s="158">
        <v>57000</v>
      </c>
      <c r="C47" s="158">
        <v>-44600</v>
      </c>
      <c r="D47" s="158">
        <v>12400</v>
      </c>
      <c r="E47" s="159">
        <v>21.75</v>
      </c>
    </row>
    <row r="48" spans="1:5" ht="12.75" x14ac:dyDescent="0.2">
      <c r="A48" s="163" t="s">
        <v>90</v>
      </c>
      <c r="B48" s="158">
        <v>57000</v>
      </c>
      <c r="C48" s="158">
        <v>-44600</v>
      </c>
      <c r="D48" s="158">
        <v>12400</v>
      </c>
      <c r="E48" s="159">
        <v>21.75</v>
      </c>
    </row>
    <row r="49" spans="1:5" ht="12.75" x14ac:dyDescent="0.2">
      <c r="A49" s="163" t="s">
        <v>93</v>
      </c>
      <c r="B49" s="158">
        <v>57000</v>
      </c>
      <c r="C49" s="158">
        <v>-44600</v>
      </c>
      <c r="D49" s="158">
        <v>12400</v>
      </c>
      <c r="E49" s="159">
        <v>21.75</v>
      </c>
    </row>
    <row r="50" spans="1:5" ht="12.75" x14ac:dyDescent="0.2">
      <c r="A50" s="160" t="s">
        <v>66</v>
      </c>
      <c r="B50" s="158">
        <v>11000</v>
      </c>
      <c r="C50" s="158">
        <v>-9200</v>
      </c>
      <c r="D50" s="158">
        <v>1800</v>
      </c>
      <c r="E50" s="159">
        <v>16.36</v>
      </c>
    </row>
    <row r="51" spans="1:5" ht="12.75" x14ac:dyDescent="0.2">
      <c r="A51" s="163" t="s">
        <v>90</v>
      </c>
      <c r="B51" s="158">
        <v>11000</v>
      </c>
      <c r="C51" s="158">
        <v>-9200</v>
      </c>
      <c r="D51" s="158">
        <v>1800</v>
      </c>
      <c r="E51" s="159">
        <v>16.36</v>
      </c>
    </row>
    <row r="52" spans="1:5" ht="12.75" x14ac:dyDescent="0.2">
      <c r="A52" s="163" t="s">
        <v>93</v>
      </c>
      <c r="B52" s="158">
        <v>11000</v>
      </c>
      <c r="C52" s="158">
        <v>-9200</v>
      </c>
      <c r="D52" s="158">
        <v>1800</v>
      </c>
      <c r="E52" s="159">
        <v>16.36</v>
      </c>
    </row>
    <row r="53" spans="1:5" ht="12.75" x14ac:dyDescent="0.2">
      <c r="A53" s="141" t="s">
        <v>96</v>
      </c>
      <c r="B53" s="139">
        <v>58500</v>
      </c>
      <c r="C53" s="139">
        <v>-58500</v>
      </c>
      <c r="D53" s="45"/>
      <c r="E53" s="142"/>
    </row>
    <row r="54" spans="1:5" ht="12.75" x14ac:dyDescent="0.2">
      <c r="A54" s="160" t="s">
        <v>59</v>
      </c>
      <c r="B54" s="158">
        <v>20000</v>
      </c>
      <c r="C54" s="158">
        <v>-20000</v>
      </c>
      <c r="D54" s="47"/>
      <c r="E54" s="165"/>
    </row>
    <row r="55" spans="1:5" ht="12.75" x14ac:dyDescent="0.2">
      <c r="A55" s="163" t="s">
        <v>90</v>
      </c>
      <c r="B55" s="158">
        <v>20000</v>
      </c>
      <c r="C55" s="158">
        <v>-20000</v>
      </c>
      <c r="D55" s="47"/>
      <c r="E55" s="165"/>
    </row>
    <row r="56" spans="1:5" ht="12.75" x14ac:dyDescent="0.2">
      <c r="A56" s="163" t="s">
        <v>93</v>
      </c>
      <c r="B56" s="158">
        <v>20000</v>
      </c>
      <c r="C56" s="158">
        <v>-20000</v>
      </c>
      <c r="D56" s="47"/>
      <c r="E56" s="165"/>
    </row>
    <row r="57" spans="1:5" ht="12.75" x14ac:dyDescent="0.2">
      <c r="A57" s="160" t="s">
        <v>61</v>
      </c>
      <c r="B57" s="158">
        <v>3000</v>
      </c>
      <c r="C57" s="158">
        <v>-3000</v>
      </c>
      <c r="D57" s="47"/>
      <c r="E57" s="165"/>
    </row>
    <row r="58" spans="1:5" ht="12.75" x14ac:dyDescent="0.2">
      <c r="A58" s="163" t="s">
        <v>90</v>
      </c>
      <c r="B58" s="158">
        <v>3000</v>
      </c>
      <c r="C58" s="158">
        <v>-3000</v>
      </c>
      <c r="D58" s="47"/>
      <c r="E58" s="165"/>
    </row>
    <row r="59" spans="1:5" ht="12.75" x14ac:dyDescent="0.2">
      <c r="A59" s="163" t="s">
        <v>93</v>
      </c>
      <c r="B59" s="158">
        <v>3000</v>
      </c>
      <c r="C59" s="158">
        <v>-3000</v>
      </c>
      <c r="D59" s="47"/>
      <c r="E59" s="165"/>
    </row>
    <row r="60" spans="1:5" ht="12.75" x14ac:dyDescent="0.2">
      <c r="A60" s="160" t="s">
        <v>63</v>
      </c>
      <c r="B60" s="158">
        <v>5500</v>
      </c>
      <c r="C60" s="158">
        <v>-5500</v>
      </c>
      <c r="D60" s="47"/>
      <c r="E60" s="165"/>
    </row>
    <row r="61" spans="1:5" ht="12.75" x14ac:dyDescent="0.2">
      <c r="A61" s="163" t="s">
        <v>90</v>
      </c>
      <c r="B61" s="158">
        <v>5500</v>
      </c>
      <c r="C61" s="158">
        <v>-5500</v>
      </c>
      <c r="D61" s="47"/>
      <c r="E61" s="165"/>
    </row>
    <row r="62" spans="1:5" ht="12.75" x14ac:dyDescent="0.2">
      <c r="A62" s="163" t="s">
        <v>93</v>
      </c>
      <c r="B62" s="158">
        <v>5500</v>
      </c>
      <c r="C62" s="158">
        <v>-5500</v>
      </c>
      <c r="D62" s="47"/>
      <c r="E62" s="165"/>
    </row>
    <row r="63" spans="1:5" ht="12.75" x14ac:dyDescent="0.2">
      <c r="A63" s="160" t="s">
        <v>65</v>
      </c>
      <c r="B63" s="158">
        <v>20000</v>
      </c>
      <c r="C63" s="158">
        <v>-20000</v>
      </c>
      <c r="D63" s="47"/>
      <c r="E63" s="165"/>
    </row>
    <row r="64" spans="1:5" ht="12.75" x14ac:dyDescent="0.2">
      <c r="A64" s="163" t="s">
        <v>90</v>
      </c>
      <c r="B64" s="158">
        <v>20000</v>
      </c>
      <c r="C64" s="158">
        <v>-20000</v>
      </c>
      <c r="D64" s="47"/>
      <c r="E64" s="165"/>
    </row>
    <row r="65" spans="1:5" ht="12.75" x14ac:dyDescent="0.2">
      <c r="A65" s="163" t="s">
        <v>93</v>
      </c>
      <c r="B65" s="158">
        <v>20000</v>
      </c>
      <c r="C65" s="158">
        <v>-20000</v>
      </c>
      <c r="D65" s="47"/>
      <c r="E65" s="165"/>
    </row>
    <row r="66" spans="1:5" ht="12.75" x14ac:dyDescent="0.2">
      <c r="A66" s="160" t="s">
        <v>66</v>
      </c>
      <c r="B66" s="158">
        <v>10000</v>
      </c>
      <c r="C66" s="158">
        <v>-10000</v>
      </c>
      <c r="D66" s="47"/>
      <c r="E66" s="165"/>
    </row>
    <row r="67" spans="1:5" ht="12.75" x14ac:dyDescent="0.2">
      <c r="A67" s="163" t="s">
        <v>90</v>
      </c>
      <c r="B67" s="158">
        <v>10000</v>
      </c>
      <c r="C67" s="158">
        <v>-10000</v>
      </c>
      <c r="D67" s="47"/>
      <c r="E67" s="165"/>
    </row>
    <row r="68" spans="1:5" ht="12.75" x14ac:dyDescent="0.2">
      <c r="A68" s="163" t="s">
        <v>93</v>
      </c>
      <c r="B68" s="158">
        <v>10000</v>
      </c>
      <c r="C68" s="158">
        <v>-10000</v>
      </c>
      <c r="D68" s="47"/>
      <c r="E68" s="165"/>
    </row>
    <row r="69" spans="1:5" ht="12.75" x14ac:dyDescent="0.2">
      <c r="A69" s="141" t="s">
        <v>97</v>
      </c>
      <c r="B69" s="139">
        <v>20000</v>
      </c>
      <c r="C69" s="139">
        <v>-20000</v>
      </c>
      <c r="D69" s="45"/>
      <c r="E69" s="142"/>
    </row>
    <row r="70" spans="1:5" ht="12.75" x14ac:dyDescent="0.2">
      <c r="A70" s="160" t="s">
        <v>59</v>
      </c>
      <c r="B70" s="158">
        <v>20000</v>
      </c>
      <c r="C70" s="158">
        <v>-20000</v>
      </c>
      <c r="D70" s="47"/>
      <c r="E70" s="165"/>
    </row>
    <row r="71" spans="1:5" ht="12.75" x14ac:dyDescent="0.2">
      <c r="A71" s="163" t="s">
        <v>90</v>
      </c>
      <c r="B71" s="158">
        <v>20000</v>
      </c>
      <c r="C71" s="158">
        <v>20000</v>
      </c>
      <c r="D71" s="47"/>
      <c r="E71" s="165"/>
    </row>
    <row r="72" spans="1:5" ht="12.75" x14ac:dyDescent="0.2">
      <c r="A72" s="163" t="s">
        <v>93</v>
      </c>
      <c r="B72" s="158">
        <v>20000</v>
      </c>
      <c r="C72" s="158">
        <v>-20000</v>
      </c>
      <c r="D72" s="47"/>
      <c r="E72" s="165"/>
    </row>
    <row r="73" spans="1:5" ht="12.75" x14ac:dyDescent="0.2">
      <c r="A73" s="141" t="s">
        <v>98</v>
      </c>
      <c r="B73" s="139">
        <v>28700</v>
      </c>
      <c r="C73" s="139">
        <v>-16000</v>
      </c>
      <c r="D73" s="139">
        <v>12700</v>
      </c>
      <c r="E73" s="140">
        <v>44.25</v>
      </c>
    </row>
    <row r="74" spans="1:5" ht="12.75" x14ac:dyDescent="0.2">
      <c r="A74" s="160" t="s">
        <v>63</v>
      </c>
      <c r="B74" s="158">
        <v>2700</v>
      </c>
      <c r="C74" s="47"/>
      <c r="D74" s="158">
        <v>2700</v>
      </c>
      <c r="E74" s="159">
        <v>100</v>
      </c>
    </row>
    <row r="75" spans="1:5" ht="12.75" x14ac:dyDescent="0.2">
      <c r="A75" s="163" t="s">
        <v>99</v>
      </c>
      <c r="B75" s="158">
        <v>2700</v>
      </c>
      <c r="C75" s="47"/>
      <c r="D75" s="158">
        <v>2700</v>
      </c>
      <c r="E75" s="159">
        <v>100</v>
      </c>
    </row>
    <row r="76" spans="1:5" ht="12.75" x14ac:dyDescent="0.2">
      <c r="A76" s="163" t="s">
        <v>100</v>
      </c>
      <c r="B76" s="158">
        <v>2700</v>
      </c>
      <c r="C76" s="47"/>
      <c r="D76" s="158">
        <v>2700</v>
      </c>
      <c r="E76" s="159">
        <v>100</v>
      </c>
    </row>
    <row r="77" spans="1:5" ht="12.75" x14ac:dyDescent="0.2">
      <c r="A77" s="160" t="s">
        <v>65</v>
      </c>
      <c r="B77" s="158">
        <v>26000</v>
      </c>
      <c r="C77" s="158">
        <v>-16000</v>
      </c>
      <c r="D77" s="158">
        <v>10000</v>
      </c>
      <c r="E77" s="159">
        <v>38.46</v>
      </c>
    </row>
    <row r="78" spans="1:5" ht="12.75" x14ac:dyDescent="0.2">
      <c r="A78" s="163" t="s">
        <v>99</v>
      </c>
      <c r="B78" s="158">
        <v>26000</v>
      </c>
      <c r="C78" s="158">
        <v>-16000</v>
      </c>
      <c r="D78" s="158">
        <v>10000</v>
      </c>
      <c r="E78" s="159">
        <v>38.46</v>
      </c>
    </row>
    <row r="79" spans="1:5" ht="12.75" x14ac:dyDescent="0.2">
      <c r="A79" s="163" t="s">
        <v>100</v>
      </c>
      <c r="B79" s="158">
        <v>26000</v>
      </c>
      <c r="C79" s="158">
        <v>-16000</v>
      </c>
      <c r="D79" s="158">
        <v>10000</v>
      </c>
      <c r="E79" s="159">
        <v>38.46</v>
      </c>
    </row>
    <row r="80" spans="1:5" ht="12.75" x14ac:dyDescent="0.2">
      <c r="A80" s="156" t="s">
        <v>101</v>
      </c>
      <c r="B80" s="154"/>
      <c r="C80" s="150">
        <v>754280</v>
      </c>
      <c r="D80" s="150">
        <v>754280</v>
      </c>
      <c r="E80" s="155"/>
    </row>
    <row r="81" spans="1:5" ht="12.75" x14ac:dyDescent="0.2">
      <c r="A81" s="45" t="s">
        <v>102</v>
      </c>
      <c r="B81" s="139"/>
      <c r="C81" s="139">
        <v>754280</v>
      </c>
      <c r="D81" s="139">
        <v>754280</v>
      </c>
      <c r="E81" s="143" t="s">
        <v>103</v>
      </c>
    </row>
    <row r="82" spans="1:5" ht="12.75" x14ac:dyDescent="0.2">
      <c r="A82" s="45" t="s">
        <v>87</v>
      </c>
      <c r="B82" s="139"/>
      <c r="C82" s="139">
        <v>754280</v>
      </c>
      <c r="D82" s="139">
        <v>754280</v>
      </c>
      <c r="E82" s="140"/>
    </row>
    <row r="83" spans="1:5" ht="12.75" x14ac:dyDescent="0.2">
      <c r="A83" s="160" t="s">
        <v>58</v>
      </c>
      <c r="B83" s="158"/>
      <c r="C83" s="158">
        <v>586060</v>
      </c>
      <c r="D83" s="158">
        <v>586060</v>
      </c>
      <c r="E83" s="159"/>
    </row>
    <row r="84" spans="1:5" ht="12.75" x14ac:dyDescent="0.2">
      <c r="A84" s="160" t="s">
        <v>60</v>
      </c>
      <c r="B84" s="158"/>
      <c r="C84" s="158">
        <v>6000</v>
      </c>
      <c r="D84" s="158">
        <v>6000</v>
      </c>
      <c r="E84" s="159"/>
    </row>
    <row r="85" spans="1:5" ht="12.75" x14ac:dyDescent="0.2">
      <c r="A85" s="160" t="s">
        <v>62</v>
      </c>
      <c r="B85" s="158"/>
      <c r="C85" s="158">
        <v>56870</v>
      </c>
      <c r="D85" s="158">
        <v>56870</v>
      </c>
      <c r="E85" s="159"/>
    </row>
    <row r="86" spans="1:5" ht="12.75" x14ac:dyDescent="0.2">
      <c r="A86" s="160" t="s">
        <v>64</v>
      </c>
      <c r="B86" s="158"/>
      <c r="C86" s="158">
        <v>99800</v>
      </c>
      <c r="D86" s="158">
        <v>99800</v>
      </c>
      <c r="E86" s="159"/>
    </row>
    <row r="87" spans="1:5" ht="12.75" x14ac:dyDescent="0.2">
      <c r="A87" s="160" t="s">
        <v>72</v>
      </c>
      <c r="B87" s="158"/>
      <c r="C87" s="158">
        <v>5550</v>
      </c>
      <c r="D87" s="158">
        <v>5550</v>
      </c>
      <c r="E87" s="159"/>
    </row>
    <row r="88" spans="1:5" ht="12.75" x14ac:dyDescent="0.2">
      <c r="A88" s="149" t="s">
        <v>88</v>
      </c>
      <c r="B88" s="149"/>
      <c r="C88" s="150">
        <v>754280</v>
      </c>
      <c r="D88" s="150">
        <v>754280</v>
      </c>
      <c r="E88" s="157"/>
    </row>
    <row r="89" spans="1:5" ht="12.75" x14ac:dyDescent="0.2">
      <c r="A89" s="141" t="s">
        <v>89</v>
      </c>
      <c r="B89" s="45"/>
      <c r="C89" s="139">
        <v>509050</v>
      </c>
      <c r="D89" s="139">
        <v>509050</v>
      </c>
      <c r="E89" s="142"/>
    </row>
    <row r="90" spans="1:5" ht="12.75" x14ac:dyDescent="0.2">
      <c r="A90" s="160" t="s">
        <v>59</v>
      </c>
      <c r="B90" s="47"/>
      <c r="C90" s="158">
        <v>506850</v>
      </c>
      <c r="D90" s="158">
        <v>506850</v>
      </c>
      <c r="E90" s="165"/>
    </row>
    <row r="91" spans="1:5" ht="12.75" x14ac:dyDescent="0.2">
      <c r="A91" s="163" t="s">
        <v>90</v>
      </c>
      <c r="B91" s="47"/>
      <c r="C91" s="158">
        <v>506850</v>
      </c>
      <c r="D91" s="158">
        <v>506850</v>
      </c>
      <c r="E91" s="165"/>
    </row>
    <row r="92" spans="1:5" ht="12.75" x14ac:dyDescent="0.2">
      <c r="A92" s="163" t="s">
        <v>91</v>
      </c>
      <c r="B92" s="47"/>
      <c r="C92" s="158">
        <v>506850</v>
      </c>
      <c r="D92" s="158">
        <v>506850</v>
      </c>
      <c r="E92" s="165"/>
    </row>
    <row r="93" spans="1:5" ht="12.75" x14ac:dyDescent="0.2">
      <c r="A93" s="160" t="s">
        <v>63</v>
      </c>
      <c r="B93" s="47"/>
      <c r="C93" s="158">
        <v>2200</v>
      </c>
      <c r="D93" s="158">
        <v>2200</v>
      </c>
      <c r="E93" s="165"/>
    </row>
    <row r="94" spans="1:5" ht="12.75" x14ac:dyDescent="0.2">
      <c r="A94" s="163" t="s">
        <v>90</v>
      </c>
      <c r="B94" s="47"/>
      <c r="C94" s="158">
        <v>2200</v>
      </c>
      <c r="D94" s="158">
        <v>2200</v>
      </c>
      <c r="E94" s="165"/>
    </row>
    <row r="95" spans="1:5" ht="12.75" x14ac:dyDescent="0.2">
      <c r="A95" s="163" t="s">
        <v>91</v>
      </c>
      <c r="B95" s="47"/>
      <c r="C95" s="158">
        <v>2200</v>
      </c>
      <c r="D95" s="158">
        <v>2200</v>
      </c>
      <c r="E95" s="165"/>
    </row>
    <row r="96" spans="1:5" ht="12.75" x14ac:dyDescent="0.2">
      <c r="A96" s="141" t="s">
        <v>92</v>
      </c>
      <c r="B96" s="45"/>
      <c r="C96" s="139">
        <v>56580</v>
      </c>
      <c r="D96" s="139">
        <v>56580</v>
      </c>
      <c r="E96" s="142"/>
    </row>
    <row r="97" spans="1:5" ht="12.75" x14ac:dyDescent="0.2">
      <c r="A97" s="160" t="s">
        <v>59</v>
      </c>
      <c r="B97" s="47"/>
      <c r="C97" s="158">
        <v>26160</v>
      </c>
      <c r="D97" s="158">
        <v>26160</v>
      </c>
      <c r="E97" s="165"/>
    </row>
    <row r="98" spans="1:5" ht="12.75" x14ac:dyDescent="0.2">
      <c r="A98" s="163" t="s">
        <v>90</v>
      </c>
      <c r="B98" s="47"/>
      <c r="C98" s="158">
        <v>26160</v>
      </c>
      <c r="D98" s="158">
        <v>26160</v>
      </c>
      <c r="E98" s="165"/>
    </row>
    <row r="99" spans="1:5" ht="12.75" x14ac:dyDescent="0.2">
      <c r="A99" s="163" t="s">
        <v>93</v>
      </c>
      <c r="B99" s="47"/>
      <c r="C99" s="158">
        <v>26160</v>
      </c>
      <c r="D99" s="158">
        <v>26160</v>
      </c>
      <c r="E99" s="165"/>
    </row>
    <row r="100" spans="1:5" ht="12.75" x14ac:dyDescent="0.2">
      <c r="A100" s="160" t="s">
        <v>63</v>
      </c>
      <c r="B100" s="47"/>
      <c r="C100" s="158">
        <v>24870</v>
      </c>
      <c r="D100" s="158">
        <v>24870</v>
      </c>
      <c r="E100" s="165"/>
    </row>
    <row r="101" spans="1:5" ht="12.75" x14ac:dyDescent="0.2">
      <c r="A101" s="163" t="s">
        <v>90</v>
      </c>
      <c r="B101" s="47"/>
      <c r="C101" s="158">
        <v>24870</v>
      </c>
      <c r="D101" s="158">
        <v>24870</v>
      </c>
      <c r="E101" s="165"/>
    </row>
    <row r="102" spans="1:5" ht="12.75" x14ac:dyDescent="0.2">
      <c r="A102" s="163" t="s">
        <v>93</v>
      </c>
      <c r="B102" s="47"/>
      <c r="C102" s="158">
        <v>24420</v>
      </c>
      <c r="D102" s="158">
        <v>24420</v>
      </c>
      <c r="E102" s="165"/>
    </row>
    <row r="103" spans="1:5" ht="12.75" x14ac:dyDescent="0.2">
      <c r="A103" s="163" t="s">
        <v>94</v>
      </c>
      <c r="B103" s="47"/>
      <c r="C103" s="164">
        <v>450</v>
      </c>
      <c r="D103" s="164">
        <v>450</v>
      </c>
      <c r="E103" s="165"/>
    </row>
    <row r="104" spans="1:5" ht="12.75" x14ac:dyDescent="0.2">
      <c r="A104" s="160" t="s">
        <v>74</v>
      </c>
      <c r="B104" s="47"/>
      <c r="C104" s="158">
        <v>5550</v>
      </c>
      <c r="D104" s="158">
        <v>5550</v>
      </c>
      <c r="E104" s="165"/>
    </row>
    <row r="105" spans="1:5" ht="12.75" x14ac:dyDescent="0.2">
      <c r="A105" s="163" t="s">
        <v>90</v>
      </c>
      <c r="B105" s="47"/>
      <c r="C105" s="158">
        <v>5550</v>
      </c>
      <c r="D105" s="158">
        <v>5550</v>
      </c>
      <c r="E105" s="165"/>
    </row>
    <row r="106" spans="1:5" ht="12.75" x14ac:dyDescent="0.2">
      <c r="A106" s="163" t="s">
        <v>93</v>
      </c>
      <c r="B106" s="47"/>
      <c r="C106" s="158">
        <v>5550</v>
      </c>
      <c r="D106" s="158">
        <v>5550</v>
      </c>
      <c r="E106" s="165"/>
    </row>
    <row r="107" spans="1:5" ht="12.75" x14ac:dyDescent="0.2">
      <c r="A107" s="141" t="s">
        <v>95</v>
      </c>
      <c r="B107" s="45"/>
      <c r="C107" s="139">
        <v>94150</v>
      </c>
      <c r="D107" s="139">
        <v>94150</v>
      </c>
      <c r="E107" s="142"/>
    </row>
    <row r="108" spans="1:5" ht="12.75" x14ac:dyDescent="0.2">
      <c r="A108" s="160" t="s">
        <v>59</v>
      </c>
      <c r="B108" s="47"/>
      <c r="C108" s="158">
        <v>13050</v>
      </c>
      <c r="D108" s="158">
        <v>13050</v>
      </c>
      <c r="E108" s="165"/>
    </row>
    <row r="109" spans="1:5" ht="12.75" x14ac:dyDescent="0.2">
      <c r="A109" s="163" t="s">
        <v>90</v>
      </c>
      <c r="B109" s="47"/>
      <c r="C109" s="158">
        <v>13050</v>
      </c>
      <c r="D109" s="158">
        <v>13050</v>
      </c>
      <c r="E109" s="165"/>
    </row>
    <row r="110" spans="1:5" ht="12.75" x14ac:dyDescent="0.2">
      <c r="A110" s="163" t="s">
        <v>93</v>
      </c>
      <c r="B110" s="47"/>
      <c r="C110" s="158">
        <v>13050</v>
      </c>
      <c r="D110" s="158">
        <v>13050</v>
      </c>
      <c r="E110" s="165"/>
    </row>
    <row r="111" spans="1:5" ht="12.75" x14ac:dyDescent="0.2">
      <c r="A111" s="160" t="s">
        <v>61</v>
      </c>
      <c r="B111" s="47"/>
      <c r="C111" s="158">
        <v>3000</v>
      </c>
      <c r="D111" s="158">
        <v>3000</v>
      </c>
      <c r="E111" s="165"/>
    </row>
    <row r="112" spans="1:5" ht="12.75" x14ac:dyDescent="0.2">
      <c r="A112" s="163" t="s">
        <v>90</v>
      </c>
      <c r="B112" s="47"/>
      <c r="C112" s="158">
        <v>3000</v>
      </c>
      <c r="D112" s="158">
        <v>3000</v>
      </c>
      <c r="E112" s="165"/>
    </row>
    <row r="113" spans="1:5" ht="12.75" x14ac:dyDescent="0.2">
      <c r="A113" s="163" t="s">
        <v>93</v>
      </c>
      <c r="B113" s="47"/>
      <c r="C113" s="158">
        <v>3000</v>
      </c>
      <c r="D113" s="158">
        <v>3000</v>
      </c>
      <c r="E113" s="165"/>
    </row>
    <row r="114" spans="1:5" ht="12.75" x14ac:dyDescent="0.2">
      <c r="A114" s="160" t="s">
        <v>63</v>
      </c>
      <c r="B114" s="47"/>
      <c r="C114" s="158">
        <v>24300</v>
      </c>
      <c r="D114" s="158">
        <v>24300</v>
      </c>
      <c r="E114" s="165"/>
    </row>
    <row r="115" spans="1:5" ht="12.75" x14ac:dyDescent="0.2">
      <c r="A115" s="163" t="s">
        <v>90</v>
      </c>
      <c r="B115" s="47"/>
      <c r="C115" s="158">
        <v>24300</v>
      </c>
      <c r="D115" s="158">
        <v>24300</v>
      </c>
      <c r="E115" s="165"/>
    </row>
    <row r="116" spans="1:5" ht="12.75" x14ac:dyDescent="0.2">
      <c r="A116" s="163" t="s">
        <v>93</v>
      </c>
      <c r="B116" s="47"/>
      <c r="C116" s="158">
        <v>24300</v>
      </c>
      <c r="D116" s="158">
        <v>24300</v>
      </c>
      <c r="E116" s="165"/>
    </row>
    <row r="117" spans="1:5" ht="12.75" x14ac:dyDescent="0.2">
      <c r="A117" s="160" t="s">
        <v>65</v>
      </c>
      <c r="B117" s="47"/>
      <c r="C117" s="158">
        <v>44600</v>
      </c>
      <c r="D117" s="158">
        <v>44600</v>
      </c>
      <c r="E117" s="165"/>
    </row>
    <row r="118" spans="1:5" ht="12.75" x14ac:dyDescent="0.2">
      <c r="A118" s="163" t="s">
        <v>90</v>
      </c>
      <c r="B118" s="47"/>
      <c r="C118" s="158">
        <v>44600</v>
      </c>
      <c r="D118" s="158">
        <v>44600</v>
      </c>
      <c r="E118" s="165"/>
    </row>
    <row r="119" spans="1:5" ht="12.75" x14ac:dyDescent="0.2">
      <c r="A119" s="163" t="s">
        <v>93</v>
      </c>
      <c r="B119" s="47"/>
      <c r="C119" s="158">
        <v>44600</v>
      </c>
      <c r="D119" s="158">
        <v>44600</v>
      </c>
      <c r="E119" s="165"/>
    </row>
    <row r="120" spans="1:5" ht="12.75" x14ac:dyDescent="0.2">
      <c r="A120" s="160" t="s">
        <v>66</v>
      </c>
      <c r="B120" s="47"/>
      <c r="C120" s="158">
        <v>9200</v>
      </c>
      <c r="D120" s="158">
        <v>9200</v>
      </c>
      <c r="E120" s="165"/>
    </row>
    <row r="121" spans="1:5" ht="12.75" x14ac:dyDescent="0.2">
      <c r="A121" s="163" t="s">
        <v>90</v>
      </c>
      <c r="B121" s="47"/>
      <c r="C121" s="158">
        <v>9200</v>
      </c>
      <c r="D121" s="158">
        <v>9200</v>
      </c>
      <c r="E121" s="165"/>
    </row>
    <row r="122" spans="1:5" ht="12.75" x14ac:dyDescent="0.2">
      <c r="A122" s="163" t="s">
        <v>93</v>
      </c>
      <c r="B122" s="47"/>
      <c r="C122" s="158">
        <v>9200</v>
      </c>
      <c r="D122" s="158">
        <v>9200</v>
      </c>
      <c r="E122" s="165"/>
    </row>
    <row r="123" spans="1:5" ht="12.75" x14ac:dyDescent="0.2">
      <c r="A123" s="141" t="s">
        <v>96</v>
      </c>
      <c r="B123" s="45"/>
      <c r="C123" s="139">
        <v>58500</v>
      </c>
      <c r="D123" s="139">
        <v>58500</v>
      </c>
      <c r="E123" s="142"/>
    </row>
    <row r="124" spans="1:5" ht="12.75" x14ac:dyDescent="0.2">
      <c r="A124" s="160" t="s">
        <v>59</v>
      </c>
      <c r="B124" s="47"/>
      <c r="C124" s="158">
        <v>20000</v>
      </c>
      <c r="D124" s="158">
        <v>20000</v>
      </c>
      <c r="E124" s="165"/>
    </row>
    <row r="125" spans="1:5" ht="12.75" x14ac:dyDescent="0.2">
      <c r="A125" s="163" t="s">
        <v>90</v>
      </c>
      <c r="B125" s="47"/>
      <c r="C125" s="158">
        <v>20000</v>
      </c>
      <c r="D125" s="158">
        <v>20000</v>
      </c>
      <c r="E125" s="165"/>
    </row>
    <row r="126" spans="1:5" ht="12.75" x14ac:dyDescent="0.2">
      <c r="A126" s="163" t="s">
        <v>93</v>
      </c>
      <c r="B126" s="47"/>
      <c r="C126" s="158">
        <v>20000</v>
      </c>
      <c r="D126" s="158">
        <v>20000</v>
      </c>
      <c r="E126" s="165"/>
    </row>
    <row r="127" spans="1:5" ht="12.75" x14ac:dyDescent="0.2">
      <c r="A127" s="160" t="s">
        <v>61</v>
      </c>
      <c r="B127" s="47"/>
      <c r="C127" s="158">
        <v>3000</v>
      </c>
      <c r="D127" s="158">
        <v>3000</v>
      </c>
      <c r="E127" s="165"/>
    </row>
    <row r="128" spans="1:5" ht="12.75" x14ac:dyDescent="0.2">
      <c r="A128" s="163" t="s">
        <v>90</v>
      </c>
      <c r="B128" s="47"/>
      <c r="C128" s="158">
        <v>3000</v>
      </c>
      <c r="D128" s="158">
        <v>3000</v>
      </c>
      <c r="E128" s="165"/>
    </row>
    <row r="129" spans="1:5" ht="12.75" x14ac:dyDescent="0.2">
      <c r="A129" s="163" t="s">
        <v>93</v>
      </c>
      <c r="B129" s="47"/>
      <c r="C129" s="158">
        <v>3000</v>
      </c>
      <c r="D129" s="158">
        <v>3000</v>
      </c>
      <c r="E129" s="165"/>
    </row>
    <row r="130" spans="1:5" ht="12.75" x14ac:dyDescent="0.2">
      <c r="A130" s="160" t="s">
        <v>63</v>
      </c>
      <c r="B130" s="47"/>
      <c r="C130" s="158">
        <v>5500</v>
      </c>
      <c r="D130" s="158">
        <v>5500</v>
      </c>
      <c r="E130" s="165"/>
    </row>
    <row r="131" spans="1:5" ht="12.75" x14ac:dyDescent="0.2">
      <c r="A131" s="163" t="s">
        <v>90</v>
      </c>
      <c r="B131" s="47"/>
      <c r="C131" s="158">
        <v>5500</v>
      </c>
      <c r="D131" s="158">
        <v>5500</v>
      </c>
      <c r="E131" s="165"/>
    </row>
    <row r="132" spans="1:5" ht="12.75" x14ac:dyDescent="0.2">
      <c r="A132" s="163" t="s">
        <v>93</v>
      </c>
      <c r="B132" s="47"/>
      <c r="C132" s="158">
        <v>5500</v>
      </c>
      <c r="D132" s="158">
        <v>5500</v>
      </c>
      <c r="E132" s="165"/>
    </row>
    <row r="133" spans="1:5" ht="12.75" x14ac:dyDescent="0.2">
      <c r="A133" s="160" t="s">
        <v>65</v>
      </c>
      <c r="B133" s="47"/>
      <c r="C133" s="158">
        <v>20000</v>
      </c>
      <c r="D133" s="158">
        <v>20000</v>
      </c>
      <c r="E133" s="165"/>
    </row>
    <row r="134" spans="1:5" ht="12.75" x14ac:dyDescent="0.2">
      <c r="A134" s="163" t="s">
        <v>90</v>
      </c>
      <c r="B134" s="47"/>
      <c r="C134" s="158">
        <v>20000</v>
      </c>
      <c r="D134" s="158">
        <v>20000</v>
      </c>
      <c r="E134" s="165"/>
    </row>
    <row r="135" spans="1:5" ht="12.75" x14ac:dyDescent="0.2">
      <c r="A135" s="163" t="s">
        <v>93</v>
      </c>
      <c r="B135" s="47"/>
      <c r="C135" s="158">
        <v>20000</v>
      </c>
      <c r="D135" s="158">
        <v>20000</v>
      </c>
      <c r="E135" s="165"/>
    </row>
    <row r="136" spans="1:5" ht="12.75" x14ac:dyDescent="0.2">
      <c r="A136" s="160" t="s">
        <v>66</v>
      </c>
      <c r="B136" s="47"/>
      <c r="C136" s="158">
        <v>10000</v>
      </c>
      <c r="D136" s="158">
        <v>10000</v>
      </c>
      <c r="E136" s="165"/>
    </row>
    <row r="137" spans="1:5" ht="12.75" x14ac:dyDescent="0.2">
      <c r="A137" s="163" t="s">
        <v>90</v>
      </c>
      <c r="B137" s="47"/>
      <c r="C137" s="158">
        <v>10000</v>
      </c>
      <c r="D137" s="158">
        <v>10000</v>
      </c>
      <c r="E137" s="165"/>
    </row>
    <row r="138" spans="1:5" ht="12.75" x14ac:dyDescent="0.2">
      <c r="A138" s="163" t="s">
        <v>93</v>
      </c>
      <c r="B138" s="47"/>
      <c r="C138" s="158">
        <v>10000</v>
      </c>
      <c r="D138" s="158">
        <v>10000</v>
      </c>
      <c r="E138" s="165"/>
    </row>
    <row r="139" spans="1:5" ht="12.75" x14ac:dyDescent="0.2">
      <c r="A139" s="174" t="s">
        <v>97</v>
      </c>
      <c r="B139" s="175"/>
      <c r="C139" s="176">
        <v>20000</v>
      </c>
      <c r="D139" s="176">
        <v>20000</v>
      </c>
      <c r="E139" s="177"/>
    </row>
    <row r="140" spans="1:5" ht="12.75" x14ac:dyDescent="0.2">
      <c r="A140" s="160" t="s">
        <v>59</v>
      </c>
      <c r="B140" s="47"/>
      <c r="C140" s="158">
        <v>20000</v>
      </c>
      <c r="D140" s="158">
        <v>20000</v>
      </c>
      <c r="E140" s="165"/>
    </row>
    <row r="141" spans="1:5" ht="12.75" x14ac:dyDescent="0.2">
      <c r="A141" s="163" t="s">
        <v>90</v>
      </c>
      <c r="B141" s="47"/>
      <c r="C141" s="158">
        <v>20000</v>
      </c>
      <c r="D141" s="158">
        <v>20000</v>
      </c>
      <c r="E141" s="165"/>
    </row>
    <row r="142" spans="1:5" ht="12.75" x14ac:dyDescent="0.2">
      <c r="A142" s="163" t="s">
        <v>93</v>
      </c>
      <c r="B142" s="47"/>
      <c r="C142" s="158">
        <v>20000</v>
      </c>
      <c r="D142" s="158">
        <v>20000</v>
      </c>
      <c r="E142" s="165"/>
    </row>
    <row r="143" spans="1:5" ht="12.75" x14ac:dyDescent="0.2">
      <c r="A143" s="141" t="s">
        <v>98</v>
      </c>
      <c r="B143" s="45"/>
      <c r="C143" s="139">
        <v>16000</v>
      </c>
      <c r="D143" s="139">
        <v>16000</v>
      </c>
      <c r="E143" s="142"/>
    </row>
    <row r="144" spans="1:5" ht="12.75" x14ac:dyDescent="0.2">
      <c r="A144" s="160" t="s">
        <v>65</v>
      </c>
      <c r="B144" s="47"/>
      <c r="C144" s="158">
        <v>16000</v>
      </c>
      <c r="D144" s="158">
        <v>16000</v>
      </c>
      <c r="E144" s="165"/>
    </row>
    <row r="145" spans="1:5" ht="12.75" x14ac:dyDescent="0.2">
      <c r="A145" s="163" t="s">
        <v>99</v>
      </c>
      <c r="B145" s="47"/>
      <c r="C145" s="158">
        <v>16000</v>
      </c>
      <c r="D145" s="158">
        <v>16000</v>
      </c>
      <c r="E145" s="165"/>
    </row>
    <row r="146" spans="1:5" ht="12.75" x14ac:dyDescent="0.2">
      <c r="A146" s="163" t="s">
        <v>100</v>
      </c>
      <c r="B146" s="47"/>
      <c r="C146" s="158">
        <v>16000</v>
      </c>
      <c r="D146" s="158">
        <v>16000</v>
      </c>
      <c r="E146" s="165"/>
    </row>
  </sheetData>
  <mergeCells count="2">
    <mergeCell ref="A3:E3"/>
    <mergeCell ref="A1:I1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Grbčić Laura</cp:lastModifiedBy>
  <cp:lastPrinted>2025-12-03T15:18:37Z</cp:lastPrinted>
  <dcterms:created xsi:type="dcterms:W3CDTF">2022-08-12T12:51:27Z</dcterms:created>
  <dcterms:modified xsi:type="dcterms:W3CDTF">2026-05-27T08:56:25Z</dcterms:modified>
</cp:coreProperties>
</file>