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rbcic_laura\Desktop\IZVRŠENJE SVE GODINE\IZVRŠENJE 2026 - SVE\Izvršenje 2026 I-VI\"/>
    </mc:Choice>
  </mc:AlternateContent>
  <xr:revisionPtr revIDLastSave="0" documentId="13_ncr:1_{54D0B192-04B9-4D4B-890E-F353A0614C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7" l="1"/>
  <c r="D5" i="7" s="1"/>
  <c r="C6" i="7"/>
  <c r="C5" i="7" s="1"/>
  <c r="D6" i="11"/>
  <c r="E6" i="11"/>
  <c r="F6" i="11"/>
  <c r="G7" i="11"/>
  <c r="G6" i="11" s="1"/>
  <c r="F7" i="11"/>
  <c r="E7" i="11"/>
  <c r="D7" i="11"/>
  <c r="C6" i="11"/>
  <c r="C7" i="11"/>
  <c r="G13" i="1"/>
  <c r="G10" i="1"/>
  <c r="I13" i="1"/>
  <c r="H13" i="1"/>
  <c r="I10" i="1"/>
  <c r="H10" i="1"/>
  <c r="G16" i="1" l="1"/>
  <c r="I16" i="1"/>
  <c r="H16" i="1"/>
</calcChain>
</file>

<file path=xl/sharedStrings.xml><?xml version="1.0" encoding="utf-8"?>
<sst xmlns="http://schemas.openxmlformats.org/spreadsheetml/2006/main" count="457" uniqueCount="201">
  <si>
    <t>PRIHODI UKUPNO</t>
  </si>
  <si>
    <t>RASHODI UKUPNO</t>
  </si>
  <si>
    <t>Prihodi poslovanja</t>
  </si>
  <si>
    <t>BROJČANA OZNAKA I NAZIV</t>
  </si>
  <si>
    <t>Primici od financijske imovine i zaduživanja</t>
  </si>
  <si>
    <t>Izdaci za financijsku imovinu i otplate zajmova</t>
  </si>
  <si>
    <t>I. OPĆI DIO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</si>
  <si>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</si>
  <si>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</si>
  <si>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</si>
  <si>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</si>
  <si>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</si>
  <si>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UKUPNI PRIHODI</t>
  </si>
  <si>
    <t>Pomoći iz inozemstva i od subjekata unutar općeg proračuna</t>
  </si>
  <si>
    <t>Prihodi od prodaje proizvoda i robe te pruženih usluga</t>
  </si>
  <si>
    <t>….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</si>
  <si>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</si>
  <si>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</si>
  <si>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</si>
  <si>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</si>
  <si>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</si>
  <si>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</si>
  <si>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</si>
  <si>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</si>
  <si>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</si>
  <si>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</si>
  <si>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</si>
  <si>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</si>
  <si>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</si>
  <si>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</si>
  <si>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</si>
  <si>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</si>
  <si>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</si>
  <si>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</si>
  <si>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</si>
  <si>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</si>
  <si>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</si>
  <si>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</si>
  <si>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</si>
  <si>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</si>
  <si>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</si>
  <si>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</si>
  <si>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</si>
  <si>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</si>
  <si>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 xml:space="preserve"> RAČUN PRIHODA I RASHODA </t>
  </si>
  <si>
    <t xml:space="preserve"> RAČUN FINANCIRANJA</t>
  </si>
  <si>
    <t xml:space="preserve">IZVRŠENJE 
1.-6.2025. </t>
  </si>
  <si>
    <t>5=4/2*100</t>
  </si>
  <si>
    <t>6=4/3*100</t>
  </si>
  <si>
    <t>Pomoći proračunskim korisnicima iz proračuna koji im nije nadležan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</si>
  <si>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</si>
  <si>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</si>
  <si>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</si>
  <si>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>Ostali nespomenuti prihodi</t>
  </si>
  <si>
    <t>Prihodi od pruženih usluga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</si>
  <si>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</si>
  <si>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</si>
  <si>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</si>
  <si>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Plaće za redovan rad</t>
  </si>
  <si>
    <t>Plaće za posebne uvjete rada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</si>
  <si>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</si>
  <si>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</si>
  <si>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</si>
  <si>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</si>
  <si>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</si>
  <si>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</si>
  <si>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</si>
  <si>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</si>
  <si>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</si>
  <si>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</si>
  <si>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</si>
  <si>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Službena, radna i zaštitna odjeća i obuća</t>
  </si>
  <si>
    <t>Rashodi za usluge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</si>
  <si>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</si>
  <si>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</si>
  <si>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</si>
  <si>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</si>
  <si>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</si>
  <si>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</si>
  <si>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</si>
  <si>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</si>
  <si>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</si>
  <si>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</si>
  <si>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</si>
  <si>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</si>
  <si>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 i norme</t>
  </si>
  <si>
    <t>Pristojbe i naknade</t>
  </si>
  <si>
    <t>Financijski rashodi</t>
  </si>
  <si>
    <t>Ostali financijski rashodi</t>
  </si>
  <si>
    <t>Bankarske usluge i usluge platnog prometa</t>
  </si>
  <si>
    <t>Zatezne kamate</t>
  </si>
  <si>
    <t>Rashodi za nabavu nefinancijske imovine</t>
  </si>
  <si>
    <t>Rashodi za nabavu proizvedene dugotrajne imovine</t>
  </si>
  <si>
    <t>Postrojenja i oprema</t>
  </si>
  <si>
    <t>Komunikacijska oprema</t>
  </si>
  <si>
    <t>Oprema za održavanje i zaštitu</t>
  </si>
  <si>
    <t>Sportska i glazbena oprema</t>
  </si>
  <si>
    <t>Uređaji, strojevi i oprema za ostale namjene</t>
  </si>
  <si>
    <t>Ostali rashodi za zaposlene</t>
  </si>
  <si>
    <t>Doprinosi na plaće</t>
  </si>
  <si>
    <t>Izvor: 1 OPĆI PRIHODI I PRIMICI</t>
  </si>
  <si>
    <t>Izvor: 11 OPĆI PRIHODI I PRIMICI</t>
  </si>
  <si>
    <t>Izvor: 3 VLASTITI PRIHODI</t>
  </si>
  <si>
    <t>Izvor: 31 VLASTITI PRIHODI - PRORAČUNSKI KORISNICI</t>
  </si>
  <si>
    <t>Izvor: 4 PRIHODI ZA POSEBNE NAMJENE</t>
  </si>
  <si>
    <t>Izvor: 44 PRIHODI ZA POSEBNE NAMJENE - PRORAČUNSKI KORISNICI</t>
  </si>
  <si>
    <t>Izvor: 5 POMOĆI</t>
  </si>
  <si>
    <t>Izvor: 57 POMOĆI - PRORAČUNSKI KORISNICI</t>
  </si>
  <si>
    <t>Izvor: 9 PRENESENA SREDSTVA IZ PRETHODNE GODINE</t>
  </si>
  <si>
    <t>Izvor: 94 VIŠAK - PRIHODI ZA POSEBNE NAMJENE</t>
  </si>
  <si>
    <t>08 Rekreacija, kultura i religija</t>
  </si>
  <si>
    <t>082 Služba kulture</t>
  </si>
  <si>
    <t>6=4/2*100</t>
  </si>
  <si>
    <t>1227 REDOVNA DJELATNOST USTANOVE</t>
  </si>
  <si>
    <t>A122701 STRUČNO, ADMINISTRATIVNO I TEHNIČKO OSOBLJE</t>
  </si>
  <si>
    <t>31 Rashodi za zaposlene</t>
  </si>
  <si>
    <t>3111 Plaće za redovan rad</t>
  </si>
  <si>
    <t>3114 Plaće za posebne uvjete rada</t>
  </si>
  <si>
    <t>3121 Ostali rashodi za zaposlene</t>
  </si>
  <si>
    <t>3132 Doprinosi za obvezno zdravstveno osiguranje</t>
  </si>
  <si>
    <t>A122702 REDOVNA DJELATNOST USTANOVE</t>
  </si>
  <si>
    <t>32 Materijalni rashodi</t>
  </si>
  <si>
    <t>3212 Naknade za prijevoz, za rad na terenu i odvojeni život</t>
  </si>
  <si>
    <t>3221 Uredski materijal i ostali materijalni rashodi</t>
  </si>
  <si>
    <t>3223 Energija</t>
  </si>
  <si>
    <t>3224 Materijal i dijelovi za tekuće i investicijsko održavanje</t>
  </si>
  <si>
    <t>3232 Usluge tekućeg i investicijskog održavanja</t>
  </si>
  <si>
    <t>3234 Komunalne usluge</t>
  </si>
  <si>
    <t>3238 Računalne usluge</t>
  </si>
  <si>
    <t>3239 Ostale usluge</t>
  </si>
  <si>
    <t>3292 Premije osiguranja</t>
  </si>
  <si>
    <t>3295 Pristojbe i naknade</t>
  </si>
  <si>
    <t>3233 Usluge promidžbe i informiranja</t>
  </si>
  <si>
    <t>3213 Stručno usavršavanje zaposlenika</t>
  </si>
  <si>
    <t>3227 Službena, radna i zaštitna odjeća i obuća</t>
  </si>
  <si>
    <t>3236 Zdravstvene i veterinarske usluge</t>
  </si>
  <si>
    <t>3237 Intelektualne i osobne usluge</t>
  </si>
  <si>
    <t>3294 Članarine i norme</t>
  </si>
  <si>
    <t>3299 Ostali nespomenuti rashodi poslovanja</t>
  </si>
  <si>
    <t>34 Financijski rashodi</t>
  </si>
  <si>
    <t>3431 Bankarske usluge i usluge platnog prometa</t>
  </si>
  <si>
    <t>3433 Zatezne kamate</t>
  </si>
  <si>
    <t>3235 Zakupnine i najamnine</t>
  </si>
  <si>
    <t>A122703 PROGRAMSKE AKTIVNOSTI USTANOVE</t>
  </si>
  <si>
    <t>3222 Materijal i sirovine</t>
  </si>
  <si>
    <t>3211 Službena putovanja</t>
  </si>
  <si>
    <t>3241 Naknade troškova osobama izvan radnog odnosa</t>
  </si>
  <si>
    <t>3293 Reprezentacija</t>
  </si>
  <si>
    <t>3214 Ostale naknade troškova zaposlenima</t>
  </si>
  <si>
    <t>A122704 REVIJA LUTKARSKIH KAZALIŠTA</t>
  </si>
  <si>
    <t>A122709 LJETNI PROGRAM</t>
  </si>
  <si>
    <t>K122705 NABAVA OPREME</t>
  </si>
  <si>
    <t>42 Rashodi za nabavu proizvedene dugotrajne imovine</t>
  </si>
  <si>
    <t>4221 Uredska oprema i namještaj</t>
  </si>
  <si>
    <t>4222 Komunikacijska oprema</t>
  </si>
  <si>
    <t>4227 Uređaji, strojevi i oprema za ostale namjene</t>
  </si>
  <si>
    <t>4223 Oprema za održavanje i zaštitu</t>
  </si>
  <si>
    <t>4226 Sportska i glazbena oprema</t>
  </si>
  <si>
    <t>4=3/2*100</t>
  </si>
  <si>
    <t>REBALANS 2026.*</t>
  </si>
  <si>
    <t xml:space="preserve">IZVRŠENJE 
1.-6.2026. </t>
  </si>
  <si>
    <t>Prihodi od prodaje proizvoda i robe te pruženih usluga i prihodi od donacija te povrati po protestiranim jamstvima</t>
  </si>
  <si>
    <t xml:space="preserve"> Rashodi poslovanja</t>
  </si>
  <si>
    <t xml:space="preserve"> Rashodi za zaposlene</t>
  </si>
  <si>
    <t xml:space="preserve"> Plaće (Bruto)</t>
  </si>
  <si>
    <t xml:space="preserve"> Ostali rashodi za zaposlene</t>
  </si>
  <si>
    <t xml:space="preserve"> Doprinosi za obvezno zdravstveno osiguranje</t>
  </si>
  <si>
    <t>Sitni inventar i auto gume</t>
  </si>
  <si>
    <t>Usluge telefona, pošte i prijevoza</t>
  </si>
  <si>
    <t xml:space="preserve"> Uredska oprema i namještaj</t>
  </si>
  <si>
    <t>VIŠAK / MANJAK + NETO FINANCIRANJE</t>
  </si>
  <si>
    <t>PRIJENOS VIŠKA / MANJKA IZ PRETHODNE(IH) GODINE</t>
  </si>
  <si>
    <t>SVEUKUPNO</t>
  </si>
  <si>
    <t>Izvor: 50 POMOĆI IZ DRŽAVNOG PRORAČUNA</t>
  </si>
  <si>
    <t>Izvor: 52 OSTALE POMOĆI</t>
  </si>
  <si>
    <t>IZVORNI PLAN 2026.*</t>
  </si>
  <si>
    <t>REBALANS 2026</t>
  </si>
  <si>
    <t xml:space="preserve">  31106 GRADSKO KAZALIŠTE LUTAKA RIJEKA</t>
  </si>
  <si>
    <t>Razdjel: 106 UPRAVNI ODJEL ZA ODGOJ I OBRAZOVANJE, KULTURU, SPORT I MLADE</t>
  </si>
  <si>
    <t>Glava: 10610 GRADSKO KAZALIŠTE LUTAKA</t>
  </si>
  <si>
    <t>3231 Usluge telefona, pošte i prijevoza</t>
  </si>
  <si>
    <t>3225 Sitni inventar i auto gume</t>
  </si>
  <si>
    <t>Razdjel: 212 UPRAVNI ODJEL ZA KULTURU I KREATIVNI RAZVOJ</t>
  </si>
  <si>
    <t>Glava: 21206 Gradsko kazalište lutaka</t>
  </si>
  <si>
    <t>Vlastiti izvori</t>
  </si>
  <si>
    <t>Rezultat poslovanja</t>
  </si>
  <si>
    <t>Viša/manjak prihoda</t>
  </si>
  <si>
    <t>Višak prihoda</t>
  </si>
  <si>
    <t>Višak korišten za pokriće rashoda</t>
  </si>
  <si>
    <t>9 Vlastiti izvori</t>
  </si>
  <si>
    <t>PRENESENI REZULTAT - VIŠAK</t>
  </si>
  <si>
    <t>94 Višak-prihodi za posebne namjene</t>
  </si>
  <si>
    <t>REBALANS 2026*</t>
  </si>
  <si>
    <t>UKUPNO PRIHODI</t>
  </si>
  <si>
    <t>PRIJENOS VIŠKA/MANJKA U SLJEDEĆE RAZDOBLJE</t>
  </si>
  <si>
    <t>8 PRIMICI OD FIN. IMOVINE I ZADUŽIVANJA</t>
  </si>
  <si>
    <t>5 IZDACI ZA FIN. IMOVINU I OTPLATE ZAJMOVA</t>
  </si>
  <si>
    <t>VIŠAK/MANJAK + NETO FINANCIRANJE + PRIJENOS VIŠKA/MANJKA IZ PRETHODNE(IH) GODINE - U SLJEDEĆE RAZDOBLJE</t>
  </si>
  <si>
    <t>PRENESENI VIŠAK ILI PRENESENI MANJAK</t>
  </si>
  <si>
    <t>VIŠAK KOJI SE RASPOREDIO ZA POKRIĆE RAZLIKE PRIHODA I RASHODA, PRIMITAKA I IZDATAKA</t>
  </si>
  <si>
    <t xml:space="preserve">IZVJEŠTAJ O IZVRŠENJU FINANCIJSKOG PLANA PRORAČUNSKOG KORISNIKA JEDINICE LOKALNE I PODRUČNE (REGIONALNE) SAMOUPRAVE ZA PRVO POLUGODIŠTE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</si>
</sst>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2060"/>
      <name val="Calibri"/>
      <family val="2"/>
      <scheme val="minor"/>
    </font>
    <font>
      <i/>
      <sz val="12"/>
      <color rgb="FF002060"/>
      <name val="Calibri"/>
      <family val="2"/>
      <scheme val="minor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0000FF"/>
      <name val="Verdana"/>
      <family val="2"/>
      <charset val="238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0"/>
      <color theme="1"/>
      <name val="Arial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sz val="10"/>
      <color rgb="FF0000FF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theme="1"/>
      <name val="Verdana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DEBF7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2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5" fillId="0" borderId="0" xfId="0" quotePrefix="1" applyFont="1" applyAlignment="1">
      <alignment horizontal="left" wrapText="1"/>
    </xf>
    <xf numFmtId="0" fontId="6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1" fillId="0" borderId="0" xfId="0" applyFont="1"/>
    <xf numFmtId="0" fontId="0" fillId="0" borderId="3" xfId="0" applyBorder="1"/>
    <xf numFmtId="0" fontId="7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indent="1"/>
    </xf>
    <xf numFmtId="0" fontId="8" fillId="2" borderId="3" xfId="0" quotePrefix="1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3" borderId="0" xfId="0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6" fillId="0" borderId="0" xfId="0" applyFont="1"/>
    <xf numFmtId="0" fontId="18" fillId="0" borderId="0" xfId="0" applyFont="1"/>
    <xf numFmtId="0" fontId="19" fillId="0" borderId="0" xfId="0" applyFont="1"/>
    <xf numFmtId="4" fontId="9" fillId="4" borderId="3" xfId="0" applyNumberFormat="1" applyFont="1" applyFill="1" applyBorder="1" applyAlignment="1">
      <alignment horizontal="right" vertical="center" wrapText="1"/>
    </xf>
    <xf numFmtId="4" fontId="12" fillId="5" borderId="3" xfId="0" applyNumberFormat="1" applyFont="1" applyFill="1" applyBorder="1" applyAlignment="1">
      <alignment horizontal="right" vertical="center"/>
    </xf>
    <xf numFmtId="4" fontId="9" fillId="0" borderId="3" xfId="0" applyNumberFormat="1" applyFont="1" applyBorder="1"/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right" vertical="center"/>
    </xf>
    <xf numFmtId="0" fontId="23" fillId="0" borderId="0" xfId="0" applyFont="1"/>
    <xf numFmtId="0" fontId="9" fillId="0" borderId="3" xfId="0" quotePrefix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4" fillId="0" borderId="3" xfId="0" quotePrefix="1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/>
    </xf>
    <xf numFmtId="164" fontId="9" fillId="3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7" fillId="0" borderId="0" xfId="0" applyFont="1"/>
    <xf numFmtId="4" fontId="9" fillId="0" borderId="3" xfId="0" applyNumberFormat="1" applyFont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4" fontId="14" fillId="6" borderId="8" xfId="0" applyNumberFormat="1" applyFont="1" applyFill="1" applyBorder="1" applyAlignment="1">
      <alignment horizontal="right" wrapText="1" indent="1"/>
    </xf>
    <xf numFmtId="0" fontId="14" fillId="6" borderId="8" xfId="0" applyFont="1" applyFill="1" applyBorder="1" applyAlignment="1">
      <alignment horizontal="right" wrapText="1" indent="1"/>
    </xf>
    <xf numFmtId="4" fontId="28" fillId="6" borderId="8" xfId="0" applyNumberFormat="1" applyFont="1" applyFill="1" applyBorder="1" applyAlignment="1">
      <alignment horizontal="right" wrapText="1" indent="1"/>
    </xf>
    <xf numFmtId="0" fontId="28" fillId="6" borderId="8" xfId="0" applyFont="1" applyFill="1" applyBorder="1" applyAlignment="1">
      <alignment horizontal="right" wrapText="1" indent="1"/>
    </xf>
    <xf numFmtId="0" fontId="14" fillId="6" borderId="0" xfId="0" applyFont="1" applyFill="1" applyAlignment="1">
      <alignment horizontal="right" wrapText="1" indent="1"/>
    </xf>
    <xf numFmtId="0" fontId="14" fillId="6" borderId="0" xfId="0" applyFont="1" applyFill="1" applyAlignment="1">
      <alignment horizontal="left" wrapText="1" indent="3"/>
    </xf>
    <xf numFmtId="0" fontId="14" fillId="6" borderId="0" xfId="0" applyFont="1" applyFill="1" applyAlignment="1">
      <alignment horizontal="left" wrapText="1" indent="1"/>
    </xf>
    <xf numFmtId="0" fontId="0" fillId="0" borderId="0" xfId="0" applyAlignment="1">
      <alignment horizontal="left"/>
    </xf>
    <xf numFmtId="0" fontId="14" fillId="6" borderId="10" xfId="0" applyFont="1" applyFill="1" applyBorder="1" applyAlignment="1">
      <alignment horizontal="left" wrapText="1" indent="1"/>
    </xf>
    <xf numFmtId="0" fontId="14" fillId="6" borderId="11" xfId="0" applyFont="1" applyFill="1" applyBorder="1" applyAlignment="1">
      <alignment horizontal="left" wrapText="1" indent="1"/>
    </xf>
    <xf numFmtId="4" fontId="2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0" fontId="28" fillId="3" borderId="3" xfId="0" applyFont="1" applyFill="1" applyBorder="1" applyAlignment="1">
      <alignment horizontal="center" vertical="center" wrapText="1" inden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1" fillId="0" borderId="0" xfId="0" applyFont="1" applyAlignment="1">
      <alignment horizontal="left" indent="1"/>
    </xf>
    <xf numFmtId="0" fontId="32" fillId="0" borderId="0" xfId="0" applyFont="1" applyAlignment="1">
      <alignment horizontal="left" indent="1"/>
    </xf>
    <xf numFmtId="0" fontId="28" fillId="6" borderId="10" xfId="0" applyFont="1" applyFill="1" applyBorder="1" applyAlignment="1">
      <alignment horizontal="left" wrapText="1" indent="1"/>
    </xf>
    <xf numFmtId="0" fontId="27" fillId="6" borderId="13" xfId="0" applyFont="1" applyFill="1" applyBorder="1" applyAlignment="1">
      <alignment horizontal="right" wrapText="1" indent="1"/>
    </xf>
    <xf numFmtId="0" fontId="28" fillId="6" borderId="10" xfId="0" applyFont="1" applyFill="1" applyBorder="1" applyAlignment="1">
      <alignment horizontal="left" wrapText="1" indent="3"/>
    </xf>
    <xf numFmtId="0" fontId="27" fillId="6" borderId="13" xfId="0" applyFont="1" applyFill="1" applyBorder="1" applyAlignment="1">
      <alignment horizontal="left" wrapText="1" indent="1"/>
    </xf>
    <xf numFmtId="0" fontId="27" fillId="6" borderId="15" xfId="0" applyFont="1" applyFill="1" applyBorder="1" applyAlignment="1">
      <alignment horizontal="left" wrapText="1" indent="1"/>
    </xf>
    <xf numFmtId="0" fontId="28" fillId="6" borderId="16" xfId="0" applyFont="1" applyFill="1" applyBorder="1" applyAlignment="1">
      <alignment horizontal="left" wrapText="1" indent="1"/>
    </xf>
    <xf numFmtId="4" fontId="28" fillId="6" borderId="17" xfId="0" applyNumberFormat="1" applyFont="1" applyFill="1" applyBorder="1" applyAlignment="1">
      <alignment horizontal="right" wrapText="1" indent="1"/>
    </xf>
    <xf numFmtId="0" fontId="28" fillId="6" borderId="17" xfId="0" applyFont="1" applyFill="1" applyBorder="1" applyAlignment="1">
      <alignment horizontal="right" wrapText="1" indent="1"/>
    </xf>
    <xf numFmtId="0" fontId="27" fillId="6" borderId="18" xfId="0" applyFont="1" applyFill="1" applyBorder="1" applyAlignment="1">
      <alignment horizontal="right" wrapText="1" indent="1"/>
    </xf>
    <xf numFmtId="0" fontId="27" fillId="6" borderId="15" xfId="0" applyFont="1" applyFill="1" applyBorder="1" applyAlignment="1">
      <alignment horizontal="right" wrapText="1" indent="1"/>
    </xf>
    <xf numFmtId="0" fontId="14" fillId="6" borderId="10" xfId="0" applyFont="1" applyFill="1" applyBorder="1" applyAlignment="1">
      <alignment horizontal="left" wrapText="1" indent="3"/>
    </xf>
    <xf numFmtId="0" fontId="14" fillId="6" borderId="8" xfId="0" applyFont="1" applyFill="1" applyBorder="1" applyAlignment="1">
      <alignment horizontal="left" wrapText="1" indent="1"/>
    </xf>
    <xf numFmtId="0" fontId="14" fillId="6" borderId="11" xfId="0" applyFont="1" applyFill="1" applyBorder="1" applyAlignment="1">
      <alignment horizontal="left" wrapText="1" indent="3"/>
    </xf>
    <xf numFmtId="4" fontId="14" fillId="6" borderId="14" xfId="0" applyNumberFormat="1" applyFont="1" applyFill="1" applyBorder="1" applyAlignment="1">
      <alignment horizontal="right" wrapText="1" indent="1"/>
    </xf>
    <xf numFmtId="0" fontId="14" fillId="6" borderId="14" xfId="0" applyFont="1" applyFill="1" applyBorder="1" applyAlignment="1">
      <alignment horizontal="left" wrapText="1" indent="1"/>
    </xf>
    <xf numFmtId="0" fontId="14" fillId="6" borderId="14" xfId="0" applyFont="1" applyFill="1" applyBorder="1" applyAlignment="1">
      <alignment horizontal="right" wrapText="1" indent="1"/>
    </xf>
    <xf numFmtId="0" fontId="32" fillId="6" borderId="13" xfId="0" applyFont="1" applyFill="1" applyBorder="1" applyAlignment="1">
      <alignment horizontal="right" wrapText="1" indent="1"/>
    </xf>
    <xf numFmtId="0" fontId="14" fillId="6" borderId="16" xfId="0" applyFont="1" applyFill="1" applyBorder="1" applyAlignment="1">
      <alignment horizontal="left" wrapText="1" indent="3"/>
    </xf>
    <xf numFmtId="4" fontId="14" fillId="6" borderId="17" xfId="0" applyNumberFormat="1" applyFont="1" applyFill="1" applyBorder="1" applyAlignment="1">
      <alignment horizontal="right" wrapText="1" indent="1"/>
    </xf>
    <xf numFmtId="0" fontId="33" fillId="6" borderId="10" xfId="0" applyFont="1" applyFill="1" applyBorder="1" applyAlignment="1">
      <alignment horizontal="left" wrapText="1" indent="1"/>
    </xf>
    <xf numFmtId="4" fontId="33" fillId="6" borderId="8" xfId="0" applyNumberFormat="1" applyFont="1" applyFill="1" applyBorder="1" applyAlignment="1">
      <alignment horizontal="right" wrapText="1" indent="1"/>
    </xf>
    <xf numFmtId="0" fontId="31" fillId="6" borderId="13" xfId="0" applyFont="1" applyFill="1" applyBorder="1" applyAlignment="1">
      <alignment horizontal="right" wrapText="1" indent="1"/>
    </xf>
    <xf numFmtId="0" fontId="33" fillId="6" borderId="10" xfId="0" applyFont="1" applyFill="1" applyBorder="1" applyAlignment="1">
      <alignment horizontal="left" wrapText="1" indent="2"/>
    </xf>
    <xf numFmtId="0" fontId="14" fillId="6" borderId="10" xfId="0" applyFont="1" applyFill="1" applyBorder="1" applyAlignment="1">
      <alignment horizontal="left" wrapText="1" indent="4"/>
    </xf>
    <xf numFmtId="0" fontId="14" fillId="6" borderId="10" xfId="0" applyFont="1" applyFill="1" applyBorder="1" applyAlignment="1">
      <alignment horizontal="left" wrapText="1" indent="5"/>
    </xf>
    <xf numFmtId="0" fontId="33" fillId="6" borderId="8" xfId="0" applyFont="1" applyFill="1" applyBorder="1" applyAlignment="1">
      <alignment horizontal="left" wrapText="1" indent="1"/>
    </xf>
    <xf numFmtId="0" fontId="32" fillId="6" borderId="13" xfId="0" applyFont="1" applyFill="1" applyBorder="1" applyAlignment="1">
      <alignment horizontal="left" wrapText="1" indent="1"/>
    </xf>
    <xf numFmtId="0" fontId="14" fillId="6" borderId="11" xfId="0" applyFont="1" applyFill="1" applyBorder="1" applyAlignment="1">
      <alignment horizontal="left" wrapText="1" indent="5"/>
    </xf>
    <xf numFmtId="0" fontId="9" fillId="2" borderId="10" xfId="0" applyFont="1" applyFill="1" applyBorder="1" applyAlignment="1">
      <alignment horizontal="left" wrapText="1" indent="1"/>
    </xf>
    <xf numFmtId="4" fontId="9" fillId="2" borderId="8" xfId="0" applyNumberFormat="1" applyFont="1" applyFill="1" applyBorder="1" applyAlignment="1">
      <alignment horizontal="right" wrapText="1" indent="1"/>
    </xf>
    <xf numFmtId="0" fontId="34" fillId="2" borderId="13" xfId="0" applyFont="1" applyFill="1" applyBorder="1" applyAlignment="1">
      <alignment horizontal="right" wrapText="1" indent="1"/>
    </xf>
    <xf numFmtId="0" fontId="9" fillId="2" borderId="10" xfId="0" applyFont="1" applyFill="1" applyBorder="1" applyAlignment="1">
      <alignment horizontal="left" wrapText="1" indent="2"/>
    </xf>
    <xf numFmtId="0" fontId="35" fillId="2" borderId="13" xfId="0" applyFont="1" applyFill="1" applyBorder="1" applyAlignment="1">
      <alignment horizontal="right" wrapText="1" indent="1"/>
    </xf>
    <xf numFmtId="0" fontId="7" fillId="6" borderId="10" xfId="0" applyFont="1" applyFill="1" applyBorder="1" applyAlignment="1">
      <alignment horizontal="left" wrapText="1" indent="3"/>
    </xf>
    <xf numFmtId="4" fontId="7" fillId="6" borderId="8" xfId="0" applyNumberFormat="1" applyFont="1" applyFill="1" applyBorder="1" applyAlignment="1">
      <alignment horizontal="right" wrapText="1" indent="1"/>
    </xf>
    <xf numFmtId="0" fontId="34" fillId="6" borderId="13" xfId="0" applyFont="1" applyFill="1" applyBorder="1" applyAlignment="1">
      <alignment horizontal="right" wrapText="1" indent="1"/>
    </xf>
    <xf numFmtId="0" fontId="7" fillId="6" borderId="10" xfId="0" applyFont="1" applyFill="1" applyBorder="1" applyAlignment="1">
      <alignment horizontal="left" wrapText="1" indent="4"/>
    </xf>
    <xf numFmtId="0" fontId="7" fillId="6" borderId="10" xfId="0" applyFont="1" applyFill="1" applyBorder="1" applyAlignment="1">
      <alignment horizontal="left" wrapText="1" indent="5"/>
    </xf>
    <xf numFmtId="0" fontId="7" fillId="6" borderId="8" xfId="0" applyFont="1" applyFill="1" applyBorder="1" applyAlignment="1">
      <alignment horizontal="right" wrapText="1" indent="1"/>
    </xf>
    <xf numFmtId="0" fontId="9" fillId="6" borderId="10" xfId="0" applyFont="1" applyFill="1" applyBorder="1" applyAlignment="1">
      <alignment horizontal="left" wrapText="1" indent="2"/>
    </xf>
    <xf numFmtId="4" fontId="9" fillId="6" borderId="8" xfId="0" applyNumberFormat="1" applyFont="1" applyFill="1" applyBorder="1" applyAlignment="1">
      <alignment horizontal="right" wrapText="1" indent="1"/>
    </xf>
    <xf numFmtId="0" fontId="29" fillId="6" borderId="13" xfId="0" applyFont="1" applyFill="1" applyBorder="1" applyAlignment="1">
      <alignment horizontal="right" wrapText="1" indent="1"/>
    </xf>
    <xf numFmtId="0" fontId="36" fillId="6" borderId="8" xfId="0" applyFont="1" applyFill="1" applyBorder="1" applyAlignment="1">
      <alignment horizontal="left" wrapText="1" indent="1"/>
    </xf>
    <xf numFmtId="0" fontId="30" fillId="6" borderId="13" xfId="0" applyFont="1" applyFill="1" applyBorder="1" applyAlignment="1">
      <alignment horizontal="left" wrapText="1" indent="1"/>
    </xf>
    <xf numFmtId="0" fontId="9" fillId="6" borderId="8" xfId="0" applyFont="1" applyFill="1" applyBorder="1" applyAlignment="1">
      <alignment horizontal="left" wrapText="1" indent="1"/>
    </xf>
    <xf numFmtId="0" fontId="34" fillId="6" borderId="13" xfId="0" applyFont="1" applyFill="1" applyBorder="1" applyAlignment="1">
      <alignment horizontal="left" wrapText="1" indent="1"/>
    </xf>
    <xf numFmtId="0" fontId="14" fillId="6" borderId="11" xfId="0" applyFont="1" applyFill="1" applyBorder="1" applyAlignment="1">
      <alignment horizontal="left" wrapText="1" indent="4"/>
    </xf>
    <xf numFmtId="4" fontId="14" fillId="6" borderId="0" xfId="0" applyNumberFormat="1" applyFont="1" applyFill="1" applyAlignment="1">
      <alignment horizontal="right" wrapText="1" indent="1"/>
    </xf>
    <xf numFmtId="0" fontId="28" fillId="6" borderId="16" xfId="0" applyFont="1" applyFill="1" applyBorder="1" applyAlignment="1">
      <alignment horizontal="left" wrapText="1" indent="3"/>
    </xf>
    <xf numFmtId="0" fontId="27" fillId="6" borderId="0" xfId="0" applyFont="1" applyFill="1" applyAlignment="1">
      <alignment horizontal="left" wrapText="1" indent="1"/>
    </xf>
    <xf numFmtId="0" fontId="37" fillId="0" borderId="0" xfId="0" applyFont="1"/>
    <xf numFmtId="0" fontId="29" fillId="6" borderId="18" xfId="0" applyFont="1" applyFill="1" applyBorder="1" applyAlignment="1">
      <alignment horizontal="right" wrapText="1" indent="1"/>
    </xf>
    <xf numFmtId="164" fontId="33" fillId="3" borderId="3" xfId="0" applyNumberFormat="1" applyFont="1" applyFill="1" applyBorder="1" applyAlignment="1">
      <alignment horizontal="right"/>
    </xf>
    <xf numFmtId="164" fontId="33" fillId="0" borderId="3" xfId="0" applyNumberFormat="1" applyFont="1" applyBorder="1" applyAlignment="1">
      <alignment horizontal="right"/>
    </xf>
    <xf numFmtId="164" fontId="33" fillId="0" borderId="3" xfId="0" applyNumberFormat="1" applyFont="1" applyBorder="1" applyAlignment="1">
      <alignment horizontal="right" vertical="center" wrapText="1"/>
    </xf>
    <xf numFmtId="164" fontId="33" fillId="3" borderId="3" xfId="0" applyNumberFormat="1" applyFont="1" applyFill="1" applyBorder="1" applyAlignment="1">
      <alignment horizontal="right" vertical="center" wrapText="1"/>
    </xf>
    <xf numFmtId="0" fontId="28" fillId="3" borderId="10" xfId="0" applyFont="1" applyFill="1" applyBorder="1" applyAlignment="1">
      <alignment horizontal="left" wrapText="1" indent="1"/>
    </xf>
    <xf numFmtId="4" fontId="28" fillId="3" borderId="8" xfId="0" applyNumberFormat="1" applyFont="1" applyFill="1" applyBorder="1" applyAlignment="1">
      <alignment horizontal="right" wrapText="1" indent="1"/>
    </xf>
    <xf numFmtId="0" fontId="27" fillId="3" borderId="13" xfId="0" applyFont="1" applyFill="1" applyBorder="1" applyAlignment="1">
      <alignment horizontal="right" wrapText="1" indent="1"/>
    </xf>
    <xf numFmtId="0" fontId="32" fillId="3" borderId="13" xfId="0" applyFont="1" applyFill="1" applyBorder="1" applyAlignment="1">
      <alignment horizontal="right" wrapText="1" indent="1"/>
    </xf>
    <xf numFmtId="0" fontId="28" fillId="8" borderId="10" xfId="0" applyFont="1" applyFill="1" applyBorder="1" applyAlignment="1">
      <alignment horizontal="left" wrapText="1" indent="1"/>
    </xf>
    <xf numFmtId="4" fontId="9" fillId="8" borderId="8" xfId="0" applyNumberFormat="1" applyFont="1" applyFill="1" applyBorder="1" applyAlignment="1">
      <alignment horizontal="right" wrapText="1" indent="1"/>
    </xf>
    <xf numFmtId="0" fontId="32" fillId="8" borderId="13" xfId="0" applyFont="1" applyFill="1" applyBorder="1" applyAlignment="1">
      <alignment horizontal="right" wrapText="1" indent="1"/>
    </xf>
    <xf numFmtId="0" fontId="28" fillId="8" borderId="10" xfId="0" applyFont="1" applyFill="1" applyBorder="1" applyAlignment="1">
      <alignment wrapText="1"/>
    </xf>
    <xf numFmtId="0" fontId="38" fillId="3" borderId="3" xfId="0" quotePrefix="1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9" fillId="0" borderId="9" xfId="0" applyFont="1" applyBorder="1" applyAlignment="1">
      <alignment horizontal="left" indent="1"/>
    </xf>
    <xf numFmtId="0" fontId="40" fillId="6" borderId="12" xfId="0" applyFont="1" applyFill="1" applyBorder="1" applyAlignment="1">
      <alignment horizontal="left" wrapText="1" indent="1"/>
    </xf>
    <xf numFmtId="4" fontId="40" fillId="6" borderId="12" xfId="0" applyNumberFormat="1" applyFont="1" applyFill="1" applyBorder="1" applyAlignment="1">
      <alignment horizontal="right" wrapText="1" indent="1"/>
    </xf>
    <xf numFmtId="4" fontId="40" fillId="6" borderId="8" xfId="0" applyNumberFormat="1" applyFont="1" applyFill="1" applyBorder="1" applyAlignment="1">
      <alignment horizontal="right" wrapText="1" indent="1"/>
    </xf>
    <xf numFmtId="0" fontId="40" fillId="6" borderId="8" xfId="0" applyFont="1" applyFill="1" applyBorder="1" applyAlignment="1">
      <alignment horizontal="right" wrapText="1" indent="1"/>
    </xf>
    <xf numFmtId="0" fontId="41" fillId="6" borderId="8" xfId="0" applyFont="1" applyFill="1" applyBorder="1" applyAlignment="1">
      <alignment horizontal="right" wrapText="1" indent="1"/>
    </xf>
    <xf numFmtId="0" fontId="42" fillId="0" borderId="3" xfId="0" applyFont="1" applyBorder="1" applyAlignment="1">
      <alignment horizontal="left" indent="1"/>
    </xf>
    <xf numFmtId="0" fontId="40" fillId="6" borderId="8" xfId="0" applyFont="1" applyFill="1" applyBorder="1" applyAlignment="1">
      <alignment wrapText="1"/>
    </xf>
    <xf numFmtId="0" fontId="39" fillId="0" borderId="3" xfId="0" applyFont="1" applyBorder="1" applyAlignment="1">
      <alignment horizontal="left" indent="1"/>
    </xf>
    <xf numFmtId="0" fontId="43" fillId="6" borderId="8" xfId="0" applyFont="1" applyFill="1" applyBorder="1" applyAlignment="1">
      <alignment wrapText="1"/>
    </xf>
    <xf numFmtId="4" fontId="43" fillId="6" borderId="8" xfId="0" applyNumberFormat="1" applyFont="1" applyFill="1" applyBorder="1" applyAlignment="1">
      <alignment horizontal="right" wrapText="1" indent="1"/>
    </xf>
    <xf numFmtId="0" fontId="43" fillId="6" borderId="8" xfId="0" applyFont="1" applyFill="1" applyBorder="1" applyAlignment="1">
      <alignment horizontal="right" wrapText="1" indent="1"/>
    </xf>
    <xf numFmtId="0" fontId="44" fillId="6" borderId="8" xfId="0" applyFont="1" applyFill="1" applyBorder="1" applyAlignment="1">
      <alignment horizontal="right" wrapText="1" indent="1"/>
    </xf>
    <xf numFmtId="0" fontId="40" fillId="6" borderId="8" xfId="0" applyFont="1" applyFill="1" applyBorder="1" applyAlignment="1">
      <alignment horizontal="left" wrapText="1" indent="1"/>
    </xf>
    <xf numFmtId="0" fontId="41" fillId="6" borderId="8" xfId="0" applyFont="1" applyFill="1" applyBorder="1" applyAlignment="1">
      <alignment horizontal="left" wrapText="1" indent="1"/>
    </xf>
    <xf numFmtId="0" fontId="39" fillId="0" borderId="0" xfId="0" applyFont="1" applyAlignment="1">
      <alignment horizontal="left" indent="1"/>
    </xf>
    <xf numFmtId="0" fontId="43" fillId="6" borderId="0" xfId="0" applyFont="1" applyFill="1" applyAlignment="1">
      <alignment wrapText="1"/>
    </xf>
    <xf numFmtId="4" fontId="43" fillId="6" borderId="0" xfId="0" applyNumberFormat="1" applyFont="1" applyFill="1" applyAlignment="1">
      <alignment horizontal="right" wrapText="1" indent="1"/>
    </xf>
    <xf numFmtId="0" fontId="43" fillId="6" borderId="0" xfId="0" applyFont="1" applyFill="1" applyAlignment="1">
      <alignment horizontal="right" wrapText="1" indent="1"/>
    </xf>
    <xf numFmtId="0" fontId="44" fillId="6" borderId="0" xfId="0" applyFont="1" applyFill="1" applyAlignment="1">
      <alignment horizontal="right" wrapText="1" indent="1"/>
    </xf>
    <xf numFmtId="0" fontId="40" fillId="6" borderId="16" xfId="0" applyFont="1" applyFill="1" applyBorder="1" applyAlignment="1">
      <alignment wrapText="1"/>
    </xf>
    <xf numFmtId="4" fontId="40" fillId="6" borderId="17" xfId="0" applyNumberFormat="1" applyFont="1" applyFill="1" applyBorder="1" applyAlignment="1">
      <alignment horizontal="right" wrapText="1" indent="1"/>
    </xf>
    <xf numFmtId="0" fontId="40" fillId="6" borderId="17" xfId="0" applyFont="1" applyFill="1" applyBorder="1" applyAlignment="1">
      <alignment horizontal="right" wrapText="1" indent="1"/>
    </xf>
    <xf numFmtId="0" fontId="44" fillId="6" borderId="18" xfId="0" applyFont="1" applyFill="1" applyBorder="1" applyAlignment="1">
      <alignment horizontal="right" wrapText="1" indent="1"/>
    </xf>
    <xf numFmtId="0" fontId="43" fillId="6" borderId="10" xfId="0" applyFont="1" applyFill="1" applyBorder="1" applyAlignment="1">
      <alignment wrapText="1"/>
    </xf>
    <xf numFmtId="0" fontId="44" fillId="6" borderId="13" xfId="0" applyFont="1" applyFill="1" applyBorder="1" applyAlignment="1">
      <alignment horizontal="right" wrapText="1" inden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 wrapText="1"/>
    </xf>
    <xf numFmtId="0" fontId="9" fillId="0" borderId="1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center" wrapText="1"/>
    </xf>
    <xf numFmtId="0" fontId="9" fillId="0" borderId="4" xfId="0" quotePrefix="1" applyFont="1" applyBorder="1" applyAlignment="1">
      <alignment horizontal="center" wrapText="1"/>
    </xf>
    <xf numFmtId="0" fontId="24" fillId="0" borderId="3" xfId="0" quotePrefix="1" applyFont="1" applyBorder="1" applyAlignment="1">
      <alignment horizontal="center" wrapText="1"/>
    </xf>
    <xf numFmtId="0" fontId="24" fillId="0" borderId="1" xfId="0" quotePrefix="1" applyFont="1" applyBorder="1" applyAlignment="1">
      <alignment horizont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24" fillId="0" borderId="2" xfId="0" quotePrefix="1" applyFont="1" applyBorder="1" applyAlignment="1">
      <alignment horizontal="center" wrapText="1"/>
    </xf>
    <xf numFmtId="0" fontId="24" fillId="0" borderId="4" xfId="0" quotePrefix="1" applyFont="1" applyBorder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no 2" xfId="1" xr:uid="{2D858700-720E-4C24-B2C5-08E30E85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35"/>
  <sheetViews>
    <sheetView tabSelected="1" workbookViewId="0">
      <selection activeCell="K14" sqref="K14"/>
    </sheetView>
  </sheetViews>
  <sheetFormatPr defaultRowHeight="15" x14ac:dyDescent="0.25"/>
  <cols>
    <col min="7" max="11" width="25.28515625" customWidth="1"/>
    <col min="12" max="13" width="15.7109375" customWidth="1"/>
  </cols>
  <sheetData>
    <row r="1" spans="2:13" ht="42" customHeight="1" x14ac:dyDescent="0.25">
      <c r="B1" s="161" t="s">
        <v>200</v>
      </c>
      <c r="C1" s="161"/>
      <c r="D1" s="161"/>
      <c r="E1" s="161"/>
      <c r="F1" s="161"/>
      <c r="G1" s="161"/>
      <c r="H1" s="161"/>
      <c r="I1" s="161"/>
      <c r="J1" s="161"/>
      <c r="K1" s="161"/>
      <c r="L1" s="66"/>
      <c r="M1" s="66"/>
    </row>
    <row r="2" spans="2:13" ht="18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</row>
    <row r="3" spans="2:13" ht="15.75" customHeight="1" x14ac:dyDescent="0.25">
      <c r="B3" s="161" t="s">
        <v>6</v>
      </c>
      <c r="C3" s="161"/>
      <c r="D3" s="161"/>
      <c r="E3" s="161"/>
      <c r="F3" s="161"/>
      <c r="G3" s="161"/>
      <c r="H3" s="161"/>
      <c r="I3" s="161"/>
      <c r="J3" s="161"/>
      <c r="K3" s="161"/>
      <c r="L3" s="66"/>
      <c r="M3" s="66"/>
    </row>
    <row r="4" spans="2:13" ht="36" customHeight="1" x14ac:dyDescent="0.25">
      <c r="C4" s="162"/>
      <c r="D4" s="162"/>
      <c r="E4" s="162"/>
      <c r="F4" s="1"/>
      <c r="G4" s="1"/>
      <c r="H4" s="1"/>
      <c r="I4" s="1"/>
      <c r="J4" s="1"/>
      <c r="K4" s="2"/>
      <c r="L4" s="2"/>
    </row>
    <row r="5" spans="2:13" ht="18" customHeight="1" x14ac:dyDescent="0.25">
      <c r="B5" s="161" t="s">
        <v>40</v>
      </c>
      <c r="C5" s="161"/>
      <c r="D5" s="161"/>
      <c r="E5" s="161"/>
      <c r="F5" s="161"/>
      <c r="G5" s="161"/>
      <c r="H5" s="161"/>
      <c r="I5" s="161"/>
      <c r="J5" s="161"/>
      <c r="K5" s="161"/>
    </row>
    <row r="6" spans="2:13" ht="18" customHeight="1" x14ac:dyDescent="0.25">
      <c r="B6" s="22"/>
      <c r="C6" s="23"/>
      <c r="D6" s="23"/>
      <c r="E6" s="23"/>
      <c r="F6" s="23"/>
      <c r="G6" s="23"/>
      <c r="H6" s="23"/>
      <c r="I6" s="23"/>
      <c r="J6" s="28"/>
      <c r="K6" s="29"/>
    </row>
    <row r="7" spans="2:13" x14ac:dyDescent="0.25">
      <c r="B7" s="165" t="s">
        <v>41</v>
      </c>
      <c r="C7" s="165"/>
      <c r="D7" s="165"/>
      <c r="E7" s="165"/>
      <c r="F7" s="165"/>
      <c r="G7" s="35"/>
      <c r="H7" s="35"/>
      <c r="I7" s="35"/>
      <c r="J7" s="36"/>
      <c r="K7" s="37"/>
    </row>
    <row r="8" spans="2:13" ht="25.5" x14ac:dyDescent="0.25">
      <c r="B8" s="166" t="s">
        <v>3</v>
      </c>
      <c r="C8" s="167"/>
      <c r="D8" s="167"/>
      <c r="E8" s="167"/>
      <c r="F8" s="168"/>
      <c r="G8" s="38" t="s">
        <v>46</v>
      </c>
      <c r="H8" s="39" t="s">
        <v>192</v>
      </c>
      <c r="I8" s="38" t="s">
        <v>160</v>
      </c>
      <c r="J8" s="39" t="s">
        <v>10</v>
      </c>
      <c r="K8" s="39" t="s">
        <v>34</v>
      </c>
    </row>
    <row r="9" spans="2:13" s="16" customFormat="1" ht="11.25" x14ac:dyDescent="0.2">
      <c r="B9" s="169">
        <v>1</v>
      </c>
      <c r="C9" s="169"/>
      <c r="D9" s="169"/>
      <c r="E9" s="169"/>
      <c r="F9" s="170"/>
      <c r="G9" s="40">
        <v>2</v>
      </c>
      <c r="H9" s="41">
        <v>3</v>
      </c>
      <c r="I9" s="41">
        <v>4</v>
      </c>
      <c r="J9" s="41" t="s">
        <v>47</v>
      </c>
      <c r="K9" s="41" t="s">
        <v>48</v>
      </c>
    </row>
    <row r="10" spans="2:13" x14ac:dyDescent="0.25">
      <c r="B10" s="171" t="s">
        <v>0</v>
      </c>
      <c r="C10" s="172"/>
      <c r="D10" s="172"/>
      <c r="E10" s="172"/>
      <c r="F10" s="173"/>
      <c r="G10" s="43">
        <f t="shared" ref="G10" si="0">G11+G12</f>
        <v>590457.72</v>
      </c>
      <c r="H10" s="43">
        <f t="shared" ref="H10:I10" si="1">H11+H12</f>
        <v>1266500</v>
      </c>
      <c r="I10" s="43">
        <f t="shared" si="1"/>
        <v>632565.27</v>
      </c>
      <c r="J10" s="121">
        <v>107.13</v>
      </c>
      <c r="K10" s="121">
        <v>49.95</v>
      </c>
    </row>
    <row r="11" spans="2:13" x14ac:dyDescent="0.25">
      <c r="B11" s="174" t="s">
        <v>35</v>
      </c>
      <c r="C11" s="175"/>
      <c r="D11" s="175"/>
      <c r="E11" s="175"/>
      <c r="F11" s="176"/>
      <c r="G11" s="44">
        <v>590457.72</v>
      </c>
      <c r="H11" s="44">
        <v>1266500</v>
      </c>
      <c r="I11" s="44">
        <v>632565.27</v>
      </c>
      <c r="J11" s="122">
        <v>107.13</v>
      </c>
      <c r="K11" s="122">
        <v>49.95</v>
      </c>
    </row>
    <row r="12" spans="2:13" x14ac:dyDescent="0.25">
      <c r="B12" s="177" t="s">
        <v>38</v>
      </c>
      <c r="C12" s="176"/>
      <c r="D12" s="176"/>
      <c r="E12" s="176"/>
      <c r="F12" s="176"/>
      <c r="G12" s="44">
        <v>0</v>
      </c>
      <c r="H12" s="44">
        <v>0</v>
      </c>
      <c r="I12" s="44">
        <v>0</v>
      </c>
      <c r="J12" s="122"/>
      <c r="K12" s="122"/>
    </row>
    <row r="13" spans="2:13" x14ac:dyDescent="0.25">
      <c r="B13" s="45" t="s">
        <v>1</v>
      </c>
      <c r="C13" s="42"/>
      <c r="D13" s="42"/>
      <c r="E13" s="42"/>
      <c r="F13" s="42"/>
      <c r="G13" s="43">
        <f t="shared" ref="G13" si="2">G14+G15</f>
        <v>582501.01</v>
      </c>
      <c r="H13" s="43">
        <f t="shared" ref="H13:I13" si="3">H14+H15</f>
        <v>1276500</v>
      </c>
      <c r="I13" s="43">
        <f t="shared" si="3"/>
        <v>639496.69999999995</v>
      </c>
      <c r="J13" s="121">
        <v>109.78</v>
      </c>
      <c r="K13" s="121">
        <v>50.1</v>
      </c>
    </row>
    <row r="14" spans="2:13" x14ac:dyDescent="0.25">
      <c r="B14" s="178" t="s">
        <v>36</v>
      </c>
      <c r="C14" s="175"/>
      <c r="D14" s="175"/>
      <c r="E14" s="175"/>
      <c r="F14" s="175"/>
      <c r="G14" s="44">
        <v>580657.27</v>
      </c>
      <c r="H14" s="44">
        <v>1247800</v>
      </c>
      <c r="I14" s="44">
        <v>626913.44999999995</v>
      </c>
      <c r="J14" s="123">
        <v>107.97</v>
      </c>
      <c r="K14" s="123">
        <v>50.24</v>
      </c>
    </row>
    <row r="15" spans="2:13" x14ac:dyDescent="0.25">
      <c r="B15" s="177" t="s">
        <v>37</v>
      </c>
      <c r="C15" s="176"/>
      <c r="D15" s="176"/>
      <c r="E15" s="176"/>
      <c r="F15" s="176"/>
      <c r="G15" s="44">
        <v>1843.74</v>
      </c>
      <c r="H15" s="44">
        <v>28700</v>
      </c>
      <c r="I15" s="44">
        <v>12583.25</v>
      </c>
      <c r="J15" s="123">
        <v>682.49</v>
      </c>
      <c r="K15" s="123">
        <v>43.84</v>
      </c>
    </row>
    <row r="16" spans="2:13" x14ac:dyDescent="0.25">
      <c r="B16" s="179" t="s">
        <v>42</v>
      </c>
      <c r="C16" s="172"/>
      <c r="D16" s="172"/>
      <c r="E16" s="172"/>
      <c r="F16" s="172"/>
      <c r="G16" s="43">
        <f t="shared" ref="G16" si="4">G10-G13</f>
        <v>7956.7099999999627</v>
      </c>
      <c r="H16" s="43">
        <f>H10-H13</f>
        <v>-10000</v>
      </c>
      <c r="I16" s="43">
        <f t="shared" ref="I16" si="5">I10-I13</f>
        <v>-6931.4299999999348</v>
      </c>
      <c r="J16" s="124"/>
      <c r="K16" s="124"/>
    </row>
    <row r="17" spans="2:42" ht="17.25" customHeight="1" x14ac:dyDescent="0.25">
      <c r="B17" s="46"/>
      <c r="C17" s="47"/>
      <c r="D17" s="47"/>
      <c r="E17" s="47"/>
      <c r="F17" s="47"/>
      <c r="G17" s="47"/>
      <c r="H17" s="47"/>
      <c r="I17" s="48"/>
      <c r="J17" s="48"/>
      <c r="K17" s="48"/>
    </row>
    <row r="18" spans="2:42" ht="18" customHeight="1" x14ac:dyDescent="0.25">
      <c r="B18" s="165" t="s">
        <v>43</v>
      </c>
      <c r="C18" s="165"/>
      <c r="D18" s="165"/>
      <c r="E18" s="165"/>
      <c r="F18" s="165"/>
      <c r="G18" s="47"/>
      <c r="H18" s="47"/>
      <c r="I18" s="48"/>
      <c r="J18" s="48"/>
      <c r="K18" s="48"/>
    </row>
    <row r="19" spans="2:42" ht="25.5" x14ac:dyDescent="0.25">
      <c r="B19" s="166" t="s">
        <v>3</v>
      </c>
      <c r="C19" s="167"/>
      <c r="D19" s="167"/>
      <c r="E19" s="167"/>
      <c r="F19" s="168"/>
      <c r="G19" s="38" t="s">
        <v>46</v>
      </c>
      <c r="H19" s="39" t="s">
        <v>192</v>
      </c>
      <c r="I19" s="38" t="s">
        <v>160</v>
      </c>
      <c r="J19" s="39" t="s">
        <v>10</v>
      </c>
      <c r="K19" s="39" t="s">
        <v>34</v>
      </c>
    </row>
    <row r="20" spans="2:42" s="16" customFormat="1" ht="11.25" x14ac:dyDescent="0.2">
      <c r="B20" s="170">
        <v>1</v>
      </c>
      <c r="C20" s="184"/>
      <c r="D20" s="184"/>
      <c r="E20" s="184"/>
      <c r="F20" s="185"/>
      <c r="G20" s="40">
        <v>2</v>
      </c>
      <c r="H20" s="41">
        <v>3</v>
      </c>
      <c r="I20" s="41">
        <v>4</v>
      </c>
      <c r="J20" s="41" t="s">
        <v>47</v>
      </c>
      <c r="K20" s="41" t="s">
        <v>48</v>
      </c>
    </row>
    <row r="21" spans="2:42" ht="17.25" customHeight="1" x14ac:dyDescent="0.25">
      <c r="B21" s="174" t="s">
        <v>195</v>
      </c>
      <c r="C21" s="186"/>
      <c r="D21" s="186"/>
      <c r="E21" s="186"/>
      <c r="F21" s="187"/>
      <c r="G21" s="49"/>
      <c r="H21" s="49"/>
      <c r="I21" s="49"/>
      <c r="J21" s="49"/>
      <c r="K21" s="49"/>
    </row>
    <row r="22" spans="2:42" ht="19.5" customHeight="1" x14ac:dyDescent="0.25">
      <c r="B22" s="174" t="s">
        <v>196</v>
      </c>
      <c r="C22" s="186"/>
      <c r="D22" s="186"/>
      <c r="E22" s="186"/>
      <c r="F22" s="187"/>
      <c r="G22" s="49"/>
      <c r="H22" s="49"/>
      <c r="I22" s="49"/>
      <c r="J22" s="49"/>
      <c r="K22" s="49"/>
    </row>
    <row r="23" spans="2:42" s="24" customFormat="1" ht="21.75" customHeight="1" x14ac:dyDescent="0.25">
      <c r="B23" s="171" t="s">
        <v>39</v>
      </c>
      <c r="C23" s="188"/>
      <c r="D23" s="188"/>
      <c r="E23" s="188"/>
      <c r="F23" s="189"/>
      <c r="G23" s="50"/>
      <c r="H23" s="50"/>
      <c r="I23" s="50"/>
      <c r="J23" s="50"/>
      <c r="K23" s="50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2:42" s="24" customFormat="1" ht="19.5" customHeight="1" x14ac:dyDescent="0.25">
      <c r="B24" s="179" t="s">
        <v>170</v>
      </c>
      <c r="C24" s="172"/>
      <c r="D24" s="172"/>
      <c r="E24" s="172"/>
      <c r="F24" s="172"/>
      <c r="G24" s="50">
        <v>7959.71</v>
      </c>
      <c r="H24" s="50">
        <v>-10000</v>
      </c>
      <c r="I24" s="50">
        <v>-6931.43</v>
      </c>
      <c r="J24" s="50"/>
      <c r="K24" s="50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2:42" ht="1.5" hidden="1" customHeight="1" x14ac:dyDescent="0.25">
      <c r="B25" s="11"/>
      <c r="C25" s="12"/>
      <c r="D25" s="12"/>
      <c r="E25" s="12"/>
      <c r="F25" s="12"/>
      <c r="G25" s="51"/>
      <c r="H25" s="51"/>
      <c r="I25" s="51"/>
      <c r="J25" s="51"/>
      <c r="K25" s="37"/>
    </row>
    <row r="26" spans="2:42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spans="2:42" x14ac:dyDescent="0.25">
      <c r="B27" s="180" t="s">
        <v>198</v>
      </c>
      <c r="C27" s="180"/>
      <c r="D27" s="180"/>
      <c r="E27" s="180"/>
      <c r="F27" s="180"/>
      <c r="G27" s="180"/>
      <c r="H27" s="180"/>
      <c r="I27" s="180"/>
      <c r="J27" s="180"/>
      <c r="K27" s="180"/>
    </row>
    <row r="28" spans="2:42" s="30" customFormat="1" ht="25.5" x14ac:dyDescent="0.25">
      <c r="B28" s="166" t="s">
        <v>3</v>
      </c>
      <c r="C28" s="167"/>
      <c r="D28" s="167"/>
      <c r="E28" s="167"/>
      <c r="F28" s="168"/>
      <c r="G28" s="38" t="s">
        <v>46</v>
      </c>
      <c r="H28" s="39" t="s">
        <v>192</v>
      </c>
      <c r="I28" s="38" t="s">
        <v>160</v>
      </c>
      <c r="J28" s="39" t="s">
        <v>10</v>
      </c>
      <c r="K28" s="39" t="s">
        <v>34</v>
      </c>
    </row>
    <row r="29" spans="2:42" s="16" customFormat="1" ht="11.25" x14ac:dyDescent="0.2">
      <c r="B29" s="169">
        <v>1</v>
      </c>
      <c r="C29" s="169"/>
      <c r="D29" s="169"/>
      <c r="E29" s="169"/>
      <c r="F29" s="170"/>
      <c r="G29" s="40">
        <v>2</v>
      </c>
      <c r="H29" s="41">
        <v>3</v>
      </c>
      <c r="I29" s="41">
        <v>4</v>
      </c>
      <c r="J29" s="41" t="s">
        <v>47</v>
      </c>
      <c r="K29" s="41" t="s">
        <v>48</v>
      </c>
    </row>
    <row r="30" spans="2:42" s="30" customFormat="1" ht="30.75" customHeight="1" x14ac:dyDescent="0.25">
      <c r="B30" s="192" t="s">
        <v>171</v>
      </c>
      <c r="C30" s="193"/>
      <c r="D30" s="193"/>
      <c r="E30" s="193"/>
      <c r="F30" s="194"/>
      <c r="G30" s="32">
        <v>-23294.43</v>
      </c>
      <c r="H30" s="32">
        <v>10000</v>
      </c>
      <c r="I30" s="32">
        <v>-44871.29</v>
      </c>
      <c r="J30" s="32">
        <v>0</v>
      </c>
      <c r="K30" s="32">
        <v>0</v>
      </c>
    </row>
    <row r="31" spans="2:42" s="30" customFormat="1" ht="44.25" customHeight="1" x14ac:dyDescent="0.25">
      <c r="B31" s="163" t="s">
        <v>199</v>
      </c>
      <c r="C31" s="164"/>
      <c r="D31" s="164"/>
      <c r="E31" s="164"/>
      <c r="F31" s="164"/>
      <c r="G31" s="32">
        <v>4995.83</v>
      </c>
      <c r="H31" s="32">
        <v>10000</v>
      </c>
      <c r="I31" s="32">
        <v>5252.72</v>
      </c>
      <c r="J31" s="32">
        <v>105.14</v>
      </c>
      <c r="K31" s="32">
        <v>52.53</v>
      </c>
    </row>
    <row r="32" spans="2:42" s="31" customFormat="1" ht="29.25" customHeight="1" x14ac:dyDescent="0.25">
      <c r="B32" s="190" t="s">
        <v>194</v>
      </c>
      <c r="C32" s="191"/>
      <c r="D32" s="191"/>
      <c r="E32" s="191"/>
      <c r="F32" s="191"/>
      <c r="G32" s="33">
        <v>0</v>
      </c>
      <c r="H32" s="32">
        <v>0</v>
      </c>
      <c r="I32" s="32">
        <v>0</v>
      </c>
      <c r="J32" s="33">
        <v>0</v>
      </c>
      <c r="K32" s="33">
        <v>0</v>
      </c>
    </row>
    <row r="33" spans="2:12" ht="39" customHeight="1" x14ac:dyDescent="0.25">
      <c r="B33" s="181" t="s">
        <v>197</v>
      </c>
      <c r="C33" s="182"/>
      <c r="D33" s="182"/>
      <c r="E33" s="182"/>
      <c r="F33" s="183"/>
      <c r="G33" s="34">
        <v>0</v>
      </c>
      <c r="H33" s="34">
        <v>0</v>
      </c>
      <c r="I33" s="34">
        <v>0</v>
      </c>
      <c r="J33" s="34">
        <v>0</v>
      </c>
      <c r="K33" s="34">
        <v>0</v>
      </c>
    </row>
    <row r="34" spans="2:12" ht="15.75" x14ac:dyDescent="0.25">
      <c r="C34" s="11"/>
      <c r="D34" s="12"/>
      <c r="E34" s="12"/>
      <c r="F34" s="12"/>
      <c r="G34" s="12"/>
      <c r="H34" s="13"/>
      <c r="I34" s="13"/>
      <c r="J34" s="13"/>
      <c r="K34" s="13"/>
      <c r="L34" s="13"/>
    </row>
    <row r="35" spans="2:12" ht="15.75" x14ac:dyDescent="0.25">
      <c r="C35" s="11"/>
      <c r="D35" s="12"/>
      <c r="E35" s="12"/>
      <c r="F35" s="12"/>
      <c r="G35" s="12"/>
      <c r="H35" s="13"/>
      <c r="I35" s="13"/>
      <c r="J35" s="13"/>
      <c r="K35" s="13"/>
      <c r="L35" s="13"/>
    </row>
  </sheetData>
  <mergeCells count="27">
    <mergeCell ref="B27:K27"/>
    <mergeCell ref="B33:F33"/>
    <mergeCell ref="B20:F20"/>
    <mergeCell ref="B21:F21"/>
    <mergeCell ref="B22:F22"/>
    <mergeCell ref="B23:F23"/>
    <mergeCell ref="B24:F24"/>
    <mergeCell ref="B32:F32"/>
    <mergeCell ref="B30:F30"/>
    <mergeCell ref="B28:F28"/>
    <mergeCell ref="B29:F29"/>
    <mergeCell ref="B1:K1"/>
    <mergeCell ref="B3:K3"/>
    <mergeCell ref="C4:E4"/>
    <mergeCell ref="B5:K5"/>
    <mergeCell ref="B31:F31"/>
    <mergeCell ref="B7:F7"/>
    <mergeCell ref="B8:F8"/>
    <mergeCell ref="B9:F9"/>
    <mergeCell ref="B10:F10"/>
    <mergeCell ref="B11:F11"/>
    <mergeCell ref="B12:F12"/>
    <mergeCell ref="B14:F14"/>
    <mergeCell ref="B15:F15"/>
    <mergeCell ref="B16:F16"/>
    <mergeCell ref="B18:F18"/>
    <mergeCell ref="B19:F19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84"/>
  <sheetViews>
    <sheetView workbookViewId="0">
      <selection activeCell="D26" sqref="D2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" customWidth="1"/>
    <col min="5" max="5" width="10.140625" customWidth="1"/>
    <col min="6" max="6" width="44.5703125" customWidth="1"/>
    <col min="7" max="7" width="18.5703125" customWidth="1"/>
    <col min="8" max="8" width="20.28515625" customWidth="1"/>
    <col min="9" max="9" width="19" customWidth="1"/>
    <col min="10" max="10" width="12.28515625" customWidth="1"/>
    <col min="11" max="11" width="10" customWidth="1"/>
  </cols>
  <sheetData>
    <row r="1" spans="2:11" ht="18" x14ac:dyDescent="0.25">
      <c r="B1" s="1"/>
      <c r="C1" s="1"/>
      <c r="D1" s="1"/>
      <c r="E1" s="1"/>
      <c r="F1" s="1"/>
      <c r="G1" s="1"/>
      <c r="H1" s="1"/>
      <c r="I1" s="2"/>
      <c r="J1" s="2"/>
    </row>
    <row r="2" spans="2:11" ht="18" customHeight="1" x14ac:dyDescent="0.25">
      <c r="B2" s="161" t="s">
        <v>44</v>
      </c>
      <c r="C2" s="161"/>
      <c r="D2" s="161"/>
      <c r="E2" s="161"/>
      <c r="F2" s="161"/>
      <c r="G2" s="161"/>
      <c r="H2" s="161"/>
      <c r="I2" s="161"/>
      <c r="J2" s="161"/>
      <c r="K2" s="161"/>
    </row>
    <row r="3" spans="2:11" ht="18" x14ac:dyDescent="0.25">
      <c r="B3" s="1"/>
      <c r="C3" s="1"/>
      <c r="D3" s="1"/>
      <c r="E3" s="1"/>
      <c r="F3" s="1"/>
      <c r="G3" s="1"/>
      <c r="H3" s="1"/>
      <c r="I3" s="2"/>
      <c r="J3" s="2"/>
    </row>
    <row r="4" spans="2:11" ht="15.75" customHeight="1" x14ac:dyDescent="0.25">
      <c r="B4" s="161" t="s">
        <v>11</v>
      </c>
      <c r="C4" s="161"/>
      <c r="D4" s="161"/>
      <c r="E4" s="161"/>
      <c r="F4" s="161"/>
      <c r="G4" s="161"/>
      <c r="H4" s="161"/>
      <c r="I4" s="161"/>
      <c r="J4" s="161"/>
      <c r="K4" s="161"/>
    </row>
    <row r="5" spans="2:11" ht="18" x14ac:dyDescent="0.25">
      <c r="B5" s="1"/>
      <c r="C5" s="1"/>
      <c r="D5" s="1"/>
      <c r="E5" s="1"/>
      <c r="F5" s="1"/>
      <c r="G5" s="1"/>
      <c r="H5" s="1"/>
      <c r="I5" s="2"/>
      <c r="J5" s="2"/>
    </row>
    <row r="6" spans="2:11" s="67" customFormat="1" ht="25.5" customHeight="1" x14ac:dyDescent="0.15">
      <c r="B6" s="195" t="s">
        <v>3</v>
      </c>
      <c r="C6" s="196"/>
      <c r="D6" s="196"/>
      <c r="E6" s="196"/>
      <c r="F6" s="197"/>
      <c r="G6" s="133" t="s">
        <v>46</v>
      </c>
      <c r="H6" s="134" t="s">
        <v>159</v>
      </c>
      <c r="I6" s="133" t="s">
        <v>160</v>
      </c>
      <c r="J6" s="134" t="s">
        <v>10</v>
      </c>
      <c r="K6" s="134" t="s">
        <v>34</v>
      </c>
    </row>
    <row r="7" spans="2:11" s="67" customFormat="1" ht="15.75" customHeight="1" x14ac:dyDescent="0.15">
      <c r="B7" s="195">
        <v>1</v>
      </c>
      <c r="C7" s="196"/>
      <c r="D7" s="196"/>
      <c r="E7" s="196"/>
      <c r="F7" s="197"/>
      <c r="G7" s="134">
        <v>2</v>
      </c>
      <c r="H7" s="134">
        <v>3</v>
      </c>
      <c r="I7" s="134">
        <v>4</v>
      </c>
      <c r="J7" s="134" t="s">
        <v>47</v>
      </c>
      <c r="K7" s="134" t="s">
        <v>48</v>
      </c>
    </row>
    <row r="8" spans="2:11" s="67" customFormat="1" x14ac:dyDescent="0.25">
      <c r="B8" s="135"/>
      <c r="C8" s="135"/>
      <c r="D8" s="135"/>
      <c r="E8" s="135"/>
      <c r="F8" s="136" t="s">
        <v>12</v>
      </c>
      <c r="G8" s="137">
        <v>590457.72</v>
      </c>
      <c r="H8" s="138">
        <v>1266500</v>
      </c>
      <c r="I8" s="138">
        <v>632565.27</v>
      </c>
      <c r="J8" s="139">
        <v>107.13</v>
      </c>
      <c r="K8" s="140">
        <v>49.95</v>
      </c>
    </row>
    <row r="9" spans="2:11" s="68" customFormat="1" x14ac:dyDescent="0.25">
      <c r="B9" s="141">
        <v>6</v>
      </c>
      <c r="C9" s="141"/>
      <c r="D9" s="141"/>
      <c r="E9" s="141"/>
      <c r="F9" s="142" t="s">
        <v>2</v>
      </c>
      <c r="G9" s="138">
        <v>590457.72</v>
      </c>
      <c r="H9" s="138">
        <v>1266500</v>
      </c>
      <c r="I9" s="138">
        <v>632565.27</v>
      </c>
      <c r="J9" s="139">
        <v>107.13</v>
      </c>
      <c r="K9" s="140">
        <v>49.95</v>
      </c>
    </row>
    <row r="10" spans="2:11" s="68" customFormat="1" ht="30" x14ac:dyDescent="0.25">
      <c r="B10" s="141"/>
      <c r="C10" s="141">
        <v>63</v>
      </c>
      <c r="D10" s="141"/>
      <c r="E10" s="141"/>
      <c r="F10" s="142" t="s">
        <v>13</v>
      </c>
      <c r="G10" s="138">
        <v>65956.160000000003</v>
      </c>
      <c r="H10" s="138">
        <v>124000</v>
      </c>
      <c r="I10" s="138">
        <v>74454.8</v>
      </c>
      <c r="J10" s="139">
        <v>112.89</v>
      </c>
      <c r="K10" s="140">
        <v>60.04</v>
      </c>
    </row>
    <row r="11" spans="2:11" s="67" customFormat="1" ht="28.5" x14ac:dyDescent="0.2">
      <c r="B11" s="143"/>
      <c r="C11" s="143"/>
      <c r="D11" s="143">
        <v>636</v>
      </c>
      <c r="E11" s="143"/>
      <c r="F11" s="144" t="s">
        <v>49</v>
      </c>
      <c r="G11" s="145">
        <v>65956.160000000003</v>
      </c>
      <c r="H11" s="146">
        <v>0</v>
      </c>
      <c r="I11" s="145">
        <v>74454.8</v>
      </c>
      <c r="J11" s="146">
        <v>112.89</v>
      </c>
      <c r="K11" s="147">
        <v>0</v>
      </c>
    </row>
    <row r="12" spans="2:11" s="67" customFormat="1" ht="28.5" x14ac:dyDescent="0.2">
      <c r="B12" s="143"/>
      <c r="C12" s="143"/>
      <c r="D12" s="143"/>
      <c r="E12" s="143">
        <v>6361</v>
      </c>
      <c r="F12" s="144" t="s">
        <v>50</v>
      </c>
      <c r="G12" s="145">
        <v>65956.160000000003</v>
      </c>
      <c r="H12" s="146">
        <v>0</v>
      </c>
      <c r="I12" s="145">
        <v>74454.8</v>
      </c>
      <c r="J12" s="146">
        <v>112.89</v>
      </c>
      <c r="K12" s="147">
        <v>0</v>
      </c>
    </row>
    <row r="13" spans="2:11" s="68" customFormat="1" ht="45" x14ac:dyDescent="0.25">
      <c r="B13" s="141"/>
      <c r="C13" s="141">
        <v>65</v>
      </c>
      <c r="D13" s="141"/>
      <c r="E13" s="141"/>
      <c r="F13" s="142" t="s">
        <v>51</v>
      </c>
      <c r="G13" s="138">
        <v>47802</v>
      </c>
      <c r="H13" s="138">
        <v>126700</v>
      </c>
      <c r="I13" s="138">
        <v>54812.5</v>
      </c>
      <c r="J13" s="139">
        <v>114.67</v>
      </c>
      <c r="K13" s="140">
        <v>43.26</v>
      </c>
    </row>
    <row r="14" spans="2:11" s="67" customFormat="1" ht="14.25" x14ac:dyDescent="0.2">
      <c r="B14" s="143"/>
      <c r="C14" s="143"/>
      <c r="D14" s="143">
        <v>652</v>
      </c>
      <c r="E14" s="143"/>
      <c r="F14" s="144" t="s">
        <v>52</v>
      </c>
      <c r="G14" s="145">
        <v>47802</v>
      </c>
      <c r="H14" s="146">
        <v>0</v>
      </c>
      <c r="I14" s="145">
        <v>54812.5</v>
      </c>
      <c r="J14" s="146">
        <v>114.67</v>
      </c>
      <c r="K14" s="147">
        <v>0</v>
      </c>
    </row>
    <row r="15" spans="2:11" s="67" customFormat="1" ht="14.25" x14ac:dyDescent="0.2">
      <c r="B15" s="143"/>
      <c r="C15" s="143"/>
      <c r="D15" s="143"/>
      <c r="E15" s="143">
        <v>6526</v>
      </c>
      <c r="F15" s="144" t="s">
        <v>53</v>
      </c>
      <c r="G15" s="145">
        <v>47802</v>
      </c>
      <c r="H15" s="146">
        <v>0</v>
      </c>
      <c r="I15" s="145">
        <v>54812.5</v>
      </c>
      <c r="J15" s="146">
        <v>114.67</v>
      </c>
      <c r="K15" s="147">
        <v>0</v>
      </c>
    </row>
    <row r="16" spans="2:11" s="68" customFormat="1" ht="45" x14ac:dyDescent="0.25">
      <c r="B16" s="141"/>
      <c r="C16" s="141">
        <v>66</v>
      </c>
      <c r="D16" s="141"/>
      <c r="E16" s="141"/>
      <c r="F16" s="142" t="s">
        <v>161</v>
      </c>
      <c r="G16" s="139">
        <v>400</v>
      </c>
      <c r="H16" s="138">
        <v>6000</v>
      </c>
      <c r="I16" s="148"/>
      <c r="J16" s="148"/>
      <c r="K16" s="149"/>
    </row>
    <row r="17" spans="2:11" s="67" customFormat="1" ht="28.5" x14ac:dyDescent="0.2">
      <c r="B17" s="143"/>
      <c r="C17" s="143"/>
      <c r="D17" s="143">
        <v>661</v>
      </c>
      <c r="E17" s="143"/>
      <c r="F17" s="144" t="s">
        <v>14</v>
      </c>
      <c r="G17" s="146">
        <v>400</v>
      </c>
      <c r="H17" s="146">
        <v>0</v>
      </c>
      <c r="I17" s="146">
        <v>0</v>
      </c>
      <c r="J17" s="146">
        <v>0</v>
      </c>
      <c r="K17" s="147">
        <v>0</v>
      </c>
    </row>
    <row r="18" spans="2:11" s="67" customFormat="1" ht="14.25" x14ac:dyDescent="0.2">
      <c r="B18" s="143"/>
      <c r="C18" s="143"/>
      <c r="D18" s="143"/>
      <c r="E18" s="143">
        <v>6615</v>
      </c>
      <c r="F18" s="144" t="s">
        <v>54</v>
      </c>
      <c r="G18" s="146">
        <v>400</v>
      </c>
      <c r="H18" s="146">
        <v>0</v>
      </c>
      <c r="I18" s="146">
        <v>0</v>
      </c>
      <c r="J18" s="146">
        <v>0</v>
      </c>
      <c r="K18" s="147">
        <v>0</v>
      </c>
    </row>
    <row r="19" spans="2:11" s="68" customFormat="1" ht="30" x14ac:dyDescent="0.25">
      <c r="B19" s="141"/>
      <c r="C19" s="141">
        <v>67</v>
      </c>
      <c r="D19" s="141"/>
      <c r="E19" s="141"/>
      <c r="F19" s="142" t="s">
        <v>55</v>
      </c>
      <c r="G19" s="138">
        <v>476299.56</v>
      </c>
      <c r="H19" s="138">
        <v>1009800</v>
      </c>
      <c r="I19" s="138">
        <v>503297.97</v>
      </c>
      <c r="J19" s="139">
        <v>105.67</v>
      </c>
      <c r="K19" s="140">
        <v>49.84</v>
      </c>
    </row>
    <row r="20" spans="2:11" s="67" customFormat="1" ht="42.75" x14ac:dyDescent="0.2">
      <c r="B20" s="143"/>
      <c r="C20" s="143"/>
      <c r="D20" s="143">
        <v>671</v>
      </c>
      <c r="E20" s="143"/>
      <c r="F20" s="144" t="s">
        <v>56</v>
      </c>
      <c r="G20" s="145">
        <v>476299.56</v>
      </c>
      <c r="H20" s="146">
        <v>0</v>
      </c>
      <c r="I20" s="145">
        <v>503297.97</v>
      </c>
      <c r="J20" s="146">
        <v>105.67</v>
      </c>
      <c r="K20" s="147">
        <v>0</v>
      </c>
    </row>
    <row r="21" spans="2:11" s="67" customFormat="1" ht="28.5" x14ac:dyDescent="0.2">
      <c r="B21" s="143"/>
      <c r="C21" s="143"/>
      <c r="D21" s="143"/>
      <c r="E21" s="143">
        <v>6711</v>
      </c>
      <c r="F21" s="144" t="s">
        <v>57</v>
      </c>
      <c r="G21" s="145">
        <v>476299.56</v>
      </c>
      <c r="H21" s="146">
        <v>0</v>
      </c>
      <c r="I21" s="145">
        <v>503297.97</v>
      </c>
      <c r="J21" s="146">
        <v>105.67</v>
      </c>
      <c r="K21" s="147">
        <v>0</v>
      </c>
    </row>
    <row r="22" spans="2:11" s="67" customFormat="1" ht="14.25" x14ac:dyDescent="0.2">
      <c r="B22" s="150"/>
      <c r="C22" s="150"/>
      <c r="D22" s="150"/>
      <c r="E22" s="150"/>
      <c r="F22" s="151"/>
      <c r="G22" s="152"/>
      <c r="H22" s="153"/>
      <c r="I22" s="152"/>
      <c r="J22" s="153"/>
      <c r="K22" s="154"/>
    </row>
    <row r="23" spans="2:11" s="67" customFormat="1" ht="14.25" x14ac:dyDescent="0.2">
      <c r="B23" s="198" t="s">
        <v>188</v>
      </c>
      <c r="C23" s="198"/>
      <c r="D23" s="198"/>
      <c r="E23" s="198"/>
      <c r="F23" s="198"/>
      <c r="G23" s="152"/>
      <c r="H23" s="153"/>
      <c r="I23" s="152"/>
      <c r="J23" s="153"/>
      <c r="K23" s="154"/>
    </row>
    <row r="24" spans="2:11" s="67" customFormat="1" x14ac:dyDescent="0.25">
      <c r="B24" s="143">
        <v>9</v>
      </c>
      <c r="C24" s="143"/>
      <c r="D24" s="143"/>
      <c r="E24" s="143"/>
      <c r="F24" s="155" t="s">
        <v>184</v>
      </c>
      <c r="G24" s="156">
        <v>4995.83</v>
      </c>
      <c r="H24" s="156">
        <v>10000</v>
      </c>
      <c r="I24" s="156">
        <v>5252.72</v>
      </c>
      <c r="J24" s="157">
        <v>105.14</v>
      </c>
      <c r="K24" s="158">
        <v>52.53</v>
      </c>
    </row>
    <row r="25" spans="2:11" s="67" customFormat="1" ht="14.25" x14ac:dyDescent="0.2">
      <c r="B25" s="143"/>
      <c r="C25" s="143">
        <v>92</v>
      </c>
      <c r="D25" s="143"/>
      <c r="E25" s="143"/>
      <c r="F25" s="159" t="s">
        <v>185</v>
      </c>
      <c r="G25" s="145">
        <v>4995.83</v>
      </c>
      <c r="H25" s="145">
        <v>10000</v>
      </c>
      <c r="I25" s="145">
        <v>5252.72</v>
      </c>
      <c r="J25" s="146">
        <v>105.14</v>
      </c>
      <c r="K25" s="160">
        <v>52.53</v>
      </c>
    </row>
    <row r="26" spans="2:11" s="67" customFormat="1" ht="14.25" x14ac:dyDescent="0.2">
      <c r="B26" s="143"/>
      <c r="C26" s="143"/>
      <c r="D26" s="143">
        <v>922</v>
      </c>
      <c r="E26" s="143"/>
      <c r="F26" s="159" t="s">
        <v>186</v>
      </c>
      <c r="G26" s="145">
        <v>4995.83</v>
      </c>
      <c r="H26" s="145">
        <v>0</v>
      </c>
      <c r="I26" s="145">
        <v>5252.72</v>
      </c>
      <c r="J26" s="145">
        <v>0</v>
      </c>
      <c r="K26" s="160">
        <v>52.53</v>
      </c>
    </row>
    <row r="27" spans="2:11" s="67" customFormat="1" ht="14.25" x14ac:dyDescent="0.2">
      <c r="B27" s="143"/>
      <c r="C27" s="143"/>
      <c r="D27" s="143"/>
      <c r="E27" s="143">
        <v>9221</v>
      </c>
      <c r="F27" s="159" t="s">
        <v>187</v>
      </c>
      <c r="G27" s="145">
        <v>4995.83</v>
      </c>
      <c r="H27" s="145">
        <v>0</v>
      </c>
      <c r="I27" s="145">
        <v>5252.72</v>
      </c>
      <c r="J27" s="145">
        <v>0</v>
      </c>
      <c r="K27" s="160">
        <v>52.53</v>
      </c>
    </row>
    <row r="28" spans="2:11" s="67" customFormat="1" ht="14.25" x14ac:dyDescent="0.2">
      <c r="B28" s="150"/>
      <c r="C28" s="150"/>
      <c r="D28" s="150"/>
      <c r="E28" s="150"/>
      <c r="F28" s="150"/>
      <c r="G28" s="150"/>
      <c r="H28" s="150"/>
      <c r="I28" s="150"/>
      <c r="J28" s="150"/>
      <c r="K28" s="150"/>
    </row>
    <row r="29" spans="2:11" s="67" customFormat="1" ht="14.25" x14ac:dyDescent="0.2">
      <c r="B29" s="150"/>
      <c r="C29" s="150"/>
      <c r="D29" s="150"/>
      <c r="E29" s="150"/>
      <c r="F29" s="150"/>
      <c r="G29" s="150"/>
      <c r="H29" s="150"/>
      <c r="I29" s="150"/>
      <c r="J29" s="150"/>
      <c r="K29" s="150"/>
    </row>
    <row r="30" spans="2:11" s="67" customFormat="1" ht="30" x14ac:dyDescent="0.15">
      <c r="B30" s="195" t="s">
        <v>3</v>
      </c>
      <c r="C30" s="196"/>
      <c r="D30" s="196"/>
      <c r="E30" s="196"/>
      <c r="F30" s="197"/>
      <c r="G30" s="133" t="s">
        <v>46</v>
      </c>
      <c r="H30" s="134" t="s">
        <v>159</v>
      </c>
      <c r="I30" s="133" t="s">
        <v>160</v>
      </c>
      <c r="J30" s="134" t="s">
        <v>10</v>
      </c>
      <c r="K30" s="134" t="s">
        <v>34</v>
      </c>
    </row>
    <row r="31" spans="2:11" s="67" customFormat="1" ht="30" x14ac:dyDescent="0.15">
      <c r="B31" s="195">
        <v>1</v>
      </c>
      <c r="C31" s="196"/>
      <c r="D31" s="196"/>
      <c r="E31" s="196"/>
      <c r="F31" s="197"/>
      <c r="G31" s="134">
        <v>2</v>
      </c>
      <c r="H31" s="134">
        <v>3</v>
      </c>
      <c r="I31" s="134">
        <v>4</v>
      </c>
      <c r="J31" s="134" t="s">
        <v>47</v>
      </c>
      <c r="K31" s="134" t="s">
        <v>48</v>
      </c>
    </row>
    <row r="32" spans="2:11" s="67" customFormat="1" x14ac:dyDescent="0.25">
      <c r="B32" s="143"/>
      <c r="C32" s="143"/>
      <c r="D32" s="143"/>
      <c r="E32" s="143"/>
      <c r="F32" s="142" t="s">
        <v>23</v>
      </c>
      <c r="G32" s="138">
        <v>582501.01</v>
      </c>
      <c r="H32" s="138">
        <v>1276500</v>
      </c>
      <c r="I32" s="138">
        <v>639496.69999999995</v>
      </c>
      <c r="J32" s="139">
        <v>109.78</v>
      </c>
      <c r="K32" s="140">
        <v>50.1</v>
      </c>
    </row>
    <row r="33" spans="2:11" s="68" customFormat="1" x14ac:dyDescent="0.25">
      <c r="B33" s="141">
        <v>3</v>
      </c>
      <c r="C33" s="141"/>
      <c r="D33" s="141"/>
      <c r="E33" s="141"/>
      <c r="F33" s="142" t="s">
        <v>162</v>
      </c>
      <c r="G33" s="138">
        <v>580657.27</v>
      </c>
      <c r="H33" s="138">
        <v>1247800</v>
      </c>
      <c r="I33" s="138">
        <v>626913.44999999995</v>
      </c>
      <c r="J33" s="139">
        <v>107.97</v>
      </c>
      <c r="K33" s="140">
        <v>50.24</v>
      </c>
    </row>
    <row r="34" spans="2:11" s="68" customFormat="1" x14ac:dyDescent="0.25">
      <c r="B34" s="141"/>
      <c r="C34" s="141">
        <v>31</v>
      </c>
      <c r="D34" s="141"/>
      <c r="E34" s="141"/>
      <c r="F34" s="142" t="s">
        <v>163</v>
      </c>
      <c r="G34" s="138">
        <v>437319.49</v>
      </c>
      <c r="H34" s="138">
        <v>894800</v>
      </c>
      <c r="I34" s="138">
        <v>458473.76</v>
      </c>
      <c r="J34" s="139">
        <v>104.84</v>
      </c>
      <c r="K34" s="140">
        <v>51.24</v>
      </c>
    </row>
    <row r="35" spans="2:11" s="67" customFormat="1" ht="14.25" x14ac:dyDescent="0.2">
      <c r="B35" s="143"/>
      <c r="C35" s="143"/>
      <c r="D35" s="143">
        <v>311</v>
      </c>
      <c r="E35" s="143"/>
      <c r="F35" s="144" t="s">
        <v>164</v>
      </c>
      <c r="G35" s="145">
        <v>353241.99</v>
      </c>
      <c r="H35" s="146">
        <v>0</v>
      </c>
      <c r="I35" s="145">
        <v>375479.08</v>
      </c>
      <c r="J35" s="146">
        <v>106.3</v>
      </c>
      <c r="K35" s="147">
        <v>0</v>
      </c>
    </row>
    <row r="36" spans="2:11" s="67" customFormat="1" ht="14.25" x14ac:dyDescent="0.2">
      <c r="B36" s="143"/>
      <c r="C36" s="143"/>
      <c r="D36" s="143"/>
      <c r="E36" s="143">
        <v>3111</v>
      </c>
      <c r="F36" s="144" t="s">
        <v>58</v>
      </c>
      <c r="G36" s="145">
        <v>346207.04</v>
      </c>
      <c r="H36" s="146">
        <v>0</v>
      </c>
      <c r="I36" s="145">
        <v>367694.84</v>
      </c>
      <c r="J36" s="146">
        <v>106.21</v>
      </c>
      <c r="K36" s="147">
        <v>0</v>
      </c>
    </row>
    <row r="37" spans="2:11" s="67" customFormat="1" ht="14.25" x14ac:dyDescent="0.2">
      <c r="B37" s="143"/>
      <c r="C37" s="143"/>
      <c r="D37" s="143"/>
      <c r="E37" s="143">
        <v>3114</v>
      </c>
      <c r="F37" s="144" t="s">
        <v>59</v>
      </c>
      <c r="G37" s="145">
        <v>7034.95</v>
      </c>
      <c r="H37" s="146">
        <v>0</v>
      </c>
      <c r="I37" s="145">
        <v>7784.24</v>
      </c>
      <c r="J37" s="146">
        <v>110.65</v>
      </c>
      <c r="K37" s="147">
        <v>0</v>
      </c>
    </row>
    <row r="38" spans="2:11" s="67" customFormat="1" ht="14.25" x14ac:dyDescent="0.2">
      <c r="B38" s="143"/>
      <c r="C38" s="143"/>
      <c r="D38" s="143">
        <v>312</v>
      </c>
      <c r="E38" s="143"/>
      <c r="F38" s="144" t="s">
        <v>165</v>
      </c>
      <c r="G38" s="145">
        <v>25792.400000000001</v>
      </c>
      <c r="H38" s="146">
        <v>0</v>
      </c>
      <c r="I38" s="145">
        <v>21040.54</v>
      </c>
      <c r="J38" s="146">
        <v>81.58</v>
      </c>
      <c r="K38" s="147">
        <v>0</v>
      </c>
    </row>
    <row r="39" spans="2:11" s="67" customFormat="1" ht="14.25" x14ac:dyDescent="0.2">
      <c r="B39" s="143"/>
      <c r="C39" s="143"/>
      <c r="D39" s="143"/>
      <c r="E39" s="143">
        <v>3121</v>
      </c>
      <c r="F39" s="144" t="s">
        <v>98</v>
      </c>
      <c r="G39" s="145">
        <v>25792.400000000001</v>
      </c>
      <c r="H39" s="146">
        <v>0</v>
      </c>
      <c r="I39" s="145">
        <v>21040.54</v>
      </c>
      <c r="J39" s="146">
        <v>81.58</v>
      </c>
      <c r="K39" s="147">
        <v>0</v>
      </c>
    </row>
    <row r="40" spans="2:11" s="67" customFormat="1" ht="14.25" x14ac:dyDescent="0.2">
      <c r="B40" s="143"/>
      <c r="C40" s="143"/>
      <c r="D40" s="143">
        <v>313</v>
      </c>
      <c r="E40" s="143"/>
      <c r="F40" s="144" t="s">
        <v>99</v>
      </c>
      <c r="G40" s="145">
        <v>58285.1</v>
      </c>
      <c r="H40" s="146">
        <v>0</v>
      </c>
      <c r="I40" s="145">
        <v>61954.14</v>
      </c>
      <c r="J40" s="146">
        <v>106.29</v>
      </c>
      <c r="K40" s="147">
        <v>0</v>
      </c>
    </row>
    <row r="41" spans="2:11" s="67" customFormat="1" ht="28.5" x14ac:dyDescent="0.2">
      <c r="B41" s="143"/>
      <c r="C41" s="143"/>
      <c r="D41" s="143"/>
      <c r="E41" s="143">
        <v>3132</v>
      </c>
      <c r="F41" s="144" t="s">
        <v>166</v>
      </c>
      <c r="G41" s="145">
        <v>58285.1</v>
      </c>
      <c r="H41" s="146">
        <v>0</v>
      </c>
      <c r="I41" s="145">
        <v>61954.14</v>
      </c>
      <c r="J41" s="146">
        <v>106.29</v>
      </c>
      <c r="K41" s="147">
        <v>0</v>
      </c>
    </row>
    <row r="42" spans="2:11" s="68" customFormat="1" x14ac:dyDescent="0.25">
      <c r="B42" s="141"/>
      <c r="C42" s="141">
        <v>32</v>
      </c>
      <c r="D42" s="141"/>
      <c r="E42" s="141"/>
      <c r="F42" s="142" t="s">
        <v>60</v>
      </c>
      <c r="G42" s="138">
        <v>143213.74</v>
      </c>
      <c r="H42" s="138">
        <v>352500</v>
      </c>
      <c r="I42" s="138">
        <v>168435.46</v>
      </c>
      <c r="J42" s="139">
        <v>117.61</v>
      </c>
      <c r="K42" s="140">
        <v>47.78</v>
      </c>
    </row>
    <row r="43" spans="2:11" s="67" customFormat="1" ht="14.25" x14ac:dyDescent="0.2">
      <c r="B43" s="143"/>
      <c r="C43" s="143"/>
      <c r="D43" s="143">
        <v>321</v>
      </c>
      <c r="E43" s="143"/>
      <c r="F43" s="144" t="s">
        <v>61</v>
      </c>
      <c r="G43" s="145">
        <v>22811.13</v>
      </c>
      <c r="H43" s="146">
        <v>0</v>
      </c>
      <c r="I43" s="145">
        <v>20160.78</v>
      </c>
      <c r="J43" s="146">
        <v>88.38</v>
      </c>
      <c r="K43" s="147">
        <v>0</v>
      </c>
    </row>
    <row r="44" spans="2:11" s="67" customFormat="1" ht="14.25" x14ac:dyDescent="0.2">
      <c r="B44" s="143"/>
      <c r="C44" s="143"/>
      <c r="D44" s="143"/>
      <c r="E44" s="143">
        <v>3211</v>
      </c>
      <c r="F44" s="144" t="s">
        <v>62</v>
      </c>
      <c r="G44" s="145">
        <v>12279.38</v>
      </c>
      <c r="H44" s="146">
        <v>0</v>
      </c>
      <c r="I44" s="145">
        <v>9319.3799999999992</v>
      </c>
      <c r="J44" s="146">
        <v>75.89</v>
      </c>
      <c r="K44" s="147">
        <v>0</v>
      </c>
    </row>
    <row r="45" spans="2:11" s="67" customFormat="1" ht="28.5" x14ac:dyDescent="0.2">
      <c r="B45" s="143"/>
      <c r="C45" s="143"/>
      <c r="D45" s="143"/>
      <c r="E45" s="143">
        <v>3212</v>
      </c>
      <c r="F45" s="144" t="s">
        <v>63</v>
      </c>
      <c r="G45" s="145">
        <v>9629</v>
      </c>
      <c r="H45" s="146">
        <v>0</v>
      </c>
      <c r="I45" s="145">
        <v>10376</v>
      </c>
      <c r="J45" s="146">
        <v>107.76</v>
      </c>
      <c r="K45" s="147">
        <v>0</v>
      </c>
    </row>
    <row r="46" spans="2:11" s="67" customFormat="1" ht="14.25" x14ac:dyDescent="0.2">
      <c r="B46" s="143"/>
      <c r="C46" s="143"/>
      <c r="D46" s="143"/>
      <c r="E46" s="143">
        <v>3213</v>
      </c>
      <c r="F46" s="144" t="s">
        <v>64</v>
      </c>
      <c r="G46" s="146">
        <v>902.75</v>
      </c>
      <c r="H46" s="146">
        <v>0</v>
      </c>
      <c r="I46" s="146">
        <v>325</v>
      </c>
      <c r="J46" s="146">
        <v>36</v>
      </c>
      <c r="K46" s="147">
        <v>0</v>
      </c>
    </row>
    <row r="47" spans="2:11" s="67" customFormat="1" ht="14.25" x14ac:dyDescent="0.2">
      <c r="B47" s="143"/>
      <c r="C47" s="143"/>
      <c r="D47" s="143"/>
      <c r="E47" s="143">
        <v>3214</v>
      </c>
      <c r="F47" s="144" t="s">
        <v>65</v>
      </c>
      <c r="G47" s="146">
        <v>0</v>
      </c>
      <c r="H47" s="146">
        <v>0</v>
      </c>
      <c r="I47" s="146">
        <v>140.4</v>
      </c>
      <c r="J47" s="146">
        <v>0</v>
      </c>
      <c r="K47" s="147">
        <v>0</v>
      </c>
    </row>
    <row r="48" spans="2:11" s="67" customFormat="1" ht="14.25" x14ac:dyDescent="0.2">
      <c r="B48" s="143"/>
      <c r="C48" s="143"/>
      <c r="D48" s="143">
        <v>322</v>
      </c>
      <c r="E48" s="143"/>
      <c r="F48" s="144" t="s">
        <v>66</v>
      </c>
      <c r="G48" s="145">
        <v>18147.79</v>
      </c>
      <c r="H48" s="146">
        <v>0</v>
      </c>
      <c r="I48" s="145">
        <v>29892.52</v>
      </c>
      <c r="J48" s="146">
        <v>164.72</v>
      </c>
      <c r="K48" s="147">
        <v>0</v>
      </c>
    </row>
    <row r="49" spans="2:11" s="67" customFormat="1" ht="14.25" x14ac:dyDescent="0.2">
      <c r="B49" s="143"/>
      <c r="C49" s="143"/>
      <c r="D49" s="143"/>
      <c r="E49" s="143">
        <v>3221</v>
      </c>
      <c r="F49" s="144" t="s">
        <v>67</v>
      </c>
      <c r="G49" s="145">
        <v>1937.66</v>
      </c>
      <c r="H49" s="146">
        <v>0</v>
      </c>
      <c r="I49" s="145">
        <v>3180.96</v>
      </c>
      <c r="J49" s="146">
        <v>164.17</v>
      </c>
      <c r="K49" s="147">
        <v>0</v>
      </c>
    </row>
    <row r="50" spans="2:11" s="67" customFormat="1" ht="14.25" x14ac:dyDescent="0.2">
      <c r="B50" s="143"/>
      <c r="C50" s="143"/>
      <c r="D50" s="143"/>
      <c r="E50" s="143">
        <v>3222</v>
      </c>
      <c r="F50" s="144" t="s">
        <v>68</v>
      </c>
      <c r="G50" s="145">
        <v>5958.75</v>
      </c>
      <c r="H50" s="146">
        <v>0</v>
      </c>
      <c r="I50" s="145">
        <v>7324.53</v>
      </c>
      <c r="J50" s="146">
        <v>122.92</v>
      </c>
      <c r="K50" s="147">
        <v>0</v>
      </c>
    </row>
    <row r="51" spans="2:11" s="67" customFormat="1" ht="14.25" x14ac:dyDescent="0.2">
      <c r="B51" s="143"/>
      <c r="C51" s="143"/>
      <c r="D51" s="143"/>
      <c r="E51" s="143">
        <v>3223</v>
      </c>
      <c r="F51" s="144" t="s">
        <v>69</v>
      </c>
      <c r="G51" s="145">
        <v>8956.32</v>
      </c>
      <c r="H51" s="146">
        <v>0</v>
      </c>
      <c r="I51" s="145">
        <v>13062.56</v>
      </c>
      <c r="J51" s="146">
        <v>145.85</v>
      </c>
      <c r="K51" s="147">
        <v>0</v>
      </c>
    </row>
    <row r="52" spans="2:11" s="67" customFormat="1" ht="28.5" x14ac:dyDescent="0.2">
      <c r="B52" s="143"/>
      <c r="C52" s="143"/>
      <c r="D52" s="143"/>
      <c r="E52" s="143">
        <v>3224</v>
      </c>
      <c r="F52" s="144" t="s">
        <v>70</v>
      </c>
      <c r="G52" s="146">
        <v>837.81</v>
      </c>
      <c r="H52" s="146">
        <v>0</v>
      </c>
      <c r="I52" s="145">
        <v>2930.14</v>
      </c>
      <c r="J52" s="146">
        <v>349.74</v>
      </c>
      <c r="K52" s="147">
        <v>0</v>
      </c>
    </row>
    <row r="53" spans="2:11" s="67" customFormat="1" ht="14.25" x14ac:dyDescent="0.2">
      <c r="B53" s="143"/>
      <c r="C53" s="143"/>
      <c r="D53" s="143"/>
      <c r="E53" s="143">
        <v>3225</v>
      </c>
      <c r="F53" s="144" t="s">
        <v>167</v>
      </c>
      <c r="G53" s="146">
        <v>64.599999999999994</v>
      </c>
      <c r="H53" s="146">
        <v>0</v>
      </c>
      <c r="I53" s="145">
        <v>2390.48</v>
      </c>
      <c r="J53" s="145">
        <v>3700.43</v>
      </c>
      <c r="K53" s="147">
        <v>0</v>
      </c>
    </row>
    <row r="54" spans="2:11" s="67" customFormat="1" ht="14.25" x14ac:dyDescent="0.2">
      <c r="B54" s="143"/>
      <c r="C54" s="143"/>
      <c r="D54" s="143"/>
      <c r="E54" s="143">
        <v>3227</v>
      </c>
      <c r="F54" s="144" t="s">
        <v>71</v>
      </c>
      <c r="G54" s="146">
        <v>392.65</v>
      </c>
      <c r="H54" s="146">
        <v>0</v>
      </c>
      <c r="I54" s="145">
        <v>1003.85</v>
      </c>
      <c r="J54" s="146">
        <v>255.66</v>
      </c>
      <c r="K54" s="147">
        <v>0</v>
      </c>
    </row>
    <row r="55" spans="2:11" s="67" customFormat="1" ht="14.25" x14ac:dyDescent="0.2">
      <c r="B55" s="143"/>
      <c r="C55" s="143"/>
      <c r="D55" s="143">
        <v>323</v>
      </c>
      <c r="E55" s="143"/>
      <c r="F55" s="144" t="s">
        <v>72</v>
      </c>
      <c r="G55" s="145">
        <v>97366.15</v>
      </c>
      <c r="H55" s="146">
        <v>0</v>
      </c>
      <c r="I55" s="145">
        <v>106930.1</v>
      </c>
      <c r="J55" s="146">
        <v>109.82</v>
      </c>
      <c r="K55" s="147">
        <v>0</v>
      </c>
    </row>
    <row r="56" spans="2:11" s="67" customFormat="1" ht="14.25" x14ac:dyDescent="0.2">
      <c r="B56" s="143"/>
      <c r="C56" s="143"/>
      <c r="D56" s="143"/>
      <c r="E56" s="143">
        <v>3231</v>
      </c>
      <c r="F56" s="144" t="s">
        <v>168</v>
      </c>
      <c r="G56" s="145">
        <v>2357.65</v>
      </c>
      <c r="H56" s="146">
        <v>0</v>
      </c>
      <c r="I56" s="145">
        <v>2414.09</v>
      </c>
      <c r="J56" s="146">
        <v>102.39</v>
      </c>
      <c r="K56" s="147">
        <v>0</v>
      </c>
    </row>
    <row r="57" spans="2:11" s="67" customFormat="1" ht="14.25" x14ac:dyDescent="0.2">
      <c r="B57" s="143"/>
      <c r="C57" s="143"/>
      <c r="D57" s="143"/>
      <c r="E57" s="143">
        <v>3232</v>
      </c>
      <c r="F57" s="144" t="s">
        <v>73</v>
      </c>
      <c r="G57" s="145">
        <v>9410.6</v>
      </c>
      <c r="H57" s="146">
        <v>0</v>
      </c>
      <c r="I57" s="145">
        <v>6344.93</v>
      </c>
      <c r="J57" s="146">
        <v>67.42</v>
      </c>
      <c r="K57" s="147">
        <v>0</v>
      </c>
    </row>
    <row r="58" spans="2:11" s="67" customFormat="1" ht="14.25" x14ac:dyDescent="0.2">
      <c r="B58" s="143"/>
      <c r="C58" s="143"/>
      <c r="D58" s="143"/>
      <c r="E58" s="143">
        <v>3233</v>
      </c>
      <c r="F58" s="144" t="s">
        <v>74</v>
      </c>
      <c r="G58" s="146">
        <v>312.5</v>
      </c>
      <c r="H58" s="146">
        <v>0</v>
      </c>
      <c r="I58" s="146">
        <v>165</v>
      </c>
      <c r="J58" s="146">
        <v>52.8</v>
      </c>
      <c r="K58" s="147">
        <v>0</v>
      </c>
    </row>
    <row r="59" spans="2:11" s="67" customFormat="1" ht="14.25" x14ac:dyDescent="0.2">
      <c r="B59" s="143"/>
      <c r="C59" s="143"/>
      <c r="D59" s="143"/>
      <c r="E59" s="143">
        <v>3234</v>
      </c>
      <c r="F59" s="144" t="s">
        <v>75</v>
      </c>
      <c r="G59" s="145">
        <v>10357.44</v>
      </c>
      <c r="H59" s="146">
        <v>0</v>
      </c>
      <c r="I59" s="145">
        <v>9099.81</v>
      </c>
      <c r="J59" s="146">
        <v>87.86</v>
      </c>
      <c r="K59" s="147">
        <v>0</v>
      </c>
    </row>
    <row r="60" spans="2:11" s="67" customFormat="1" ht="14.25" x14ac:dyDescent="0.2">
      <c r="B60" s="143"/>
      <c r="C60" s="143"/>
      <c r="D60" s="143"/>
      <c r="E60" s="143">
        <v>3235</v>
      </c>
      <c r="F60" s="144" t="s">
        <v>76</v>
      </c>
      <c r="G60" s="145">
        <v>4995.83</v>
      </c>
      <c r="H60" s="146">
        <v>0</v>
      </c>
      <c r="I60" s="145">
        <v>8749.4599999999991</v>
      </c>
      <c r="J60" s="146">
        <v>175.14</v>
      </c>
      <c r="K60" s="147">
        <v>0</v>
      </c>
    </row>
    <row r="61" spans="2:11" s="67" customFormat="1" ht="14.25" x14ac:dyDescent="0.2">
      <c r="B61" s="143"/>
      <c r="C61" s="143"/>
      <c r="D61" s="143"/>
      <c r="E61" s="143">
        <v>3236</v>
      </c>
      <c r="F61" s="144" t="s">
        <v>77</v>
      </c>
      <c r="G61" s="146">
        <v>248.72</v>
      </c>
      <c r="H61" s="146">
        <v>0</v>
      </c>
      <c r="I61" s="146">
        <v>41.82</v>
      </c>
      <c r="J61" s="146">
        <v>16.809999999999999</v>
      </c>
      <c r="K61" s="147">
        <v>0</v>
      </c>
    </row>
    <row r="62" spans="2:11" s="67" customFormat="1" ht="14.25" x14ac:dyDescent="0.2">
      <c r="B62" s="143"/>
      <c r="C62" s="143"/>
      <c r="D62" s="143"/>
      <c r="E62" s="143">
        <v>3237</v>
      </c>
      <c r="F62" s="144" t="s">
        <v>78</v>
      </c>
      <c r="G62" s="145">
        <v>49381.23</v>
      </c>
      <c r="H62" s="146">
        <v>0</v>
      </c>
      <c r="I62" s="145">
        <v>49012.61</v>
      </c>
      <c r="J62" s="146">
        <v>99.25</v>
      </c>
      <c r="K62" s="147">
        <v>0</v>
      </c>
    </row>
    <row r="63" spans="2:11" s="67" customFormat="1" ht="14.25" x14ac:dyDescent="0.2">
      <c r="B63" s="143"/>
      <c r="C63" s="143"/>
      <c r="D63" s="143"/>
      <c r="E63" s="143">
        <v>3238</v>
      </c>
      <c r="F63" s="144" t="s">
        <v>79</v>
      </c>
      <c r="G63" s="146">
        <v>511.53</v>
      </c>
      <c r="H63" s="146">
        <v>0</v>
      </c>
      <c r="I63" s="146">
        <v>463.79</v>
      </c>
      <c r="J63" s="146">
        <v>90.67</v>
      </c>
      <c r="K63" s="147">
        <v>0</v>
      </c>
    </row>
    <row r="64" spans="2:11" s="67" customFormat="1" ht="14.25" x14ac:dyDescent="0.2">
      <c r="B64" s="143"/>
      <c r="C64" s="143"/>
      <c r="D64" s="143"/>
      <c r="E64" s="143">
        <v>3239</v>
      </c>
      <c r="F64" s="144" t="s">
        <v>80</v>
      </c>
      <c r="G64" s="145">
        <v>19790.650000000001</v>
      </c>
      <c r="H64" s="146">
        <v>0</v>
      </c>
      <c r="I64" s="145">
        <v>30638.59</v>
      </c>
      <c r="J64" s="146">
        <v>154.81</v>
      </c>
      <c r="K64" s="147">
        <v>0</v>
      </c>
    </row>
    <row r="65" spans="2:11" s="67" customFormat="1" ht="28.5" x14ac:dyDescent="0.2">
      <c r="B65" s="143"/>
      <c r="C65" s="143"/>
      <c r="D65" s="143">
        <v>324</v>
      </c>
      <c r="E65" s="143"/>
      <c r="F65" s="144" t="s">
        <v>81</v>
      </c>
      <c r="G65" s="145">
        <v>1194.5</v>
      </c>
      <c r="H65" s="146">
        <v>0</v>
      </c>
      <c r="I65" s="145">
        <v>6823</v>
      </c>
      <c r="J65" s="146">
        <v>571.20000000000005</v>
      </c>
      <c r="K65" s="147">
        <v>0</v>
      </c>
    </row>
    <row r="66" spans="2:11" s="67" customFormat="1" ht="28.5" x14ac:dyDescent="0.2">
      <c r="B66" s="143"/>
      <c r="C66" s="143"/>
      <c r="D66" s="143"/>
      <c r="E66" s="143">
        <v>3241</v>
      </c>
      <c r="F66" s="144" t="s">
        <v>81</v>
      </c>
      <c r="G66" s="145">
        <v>1194.5</v>
      </c>
      <c r="H66" s="146">
        <v>0</v>
      </c>
      <c r="I66" s="145">
        <v>6823</v>
      </c>
      <c r="J66" s="146">
        <v>571.20000000000005</v>
      </c>
      <c r="K66" s="147">
        <v>0</v>
      </c>
    </row>
    <row r="67" spans="2:11" s="67" customFormat="1" ht="14.25" x14ac:dyDescent="0.2">
      <c r="B67" s="143"/>
      <c r="C67" s="143"/>
      <c r="D67" s="143">
        <v>329</v>
      </c>
      <c r="E67" s="143"/>
      <c r="F67" s="144" t="s">
        <v>82</v>
      </c>
      <c r="G67" s="145">
        <v>3694.17</v>
      </c>
      <c r="H67" s="146">
        <v>0</v>
      </c>
      <c r="I67" s="145">
        <v>4629.0600000000004</v>
      </c>
      <c r="J67" s="146">
        <v>125.31</v>
      </c>
      <c r="K67" s="147">
        <v>0</v>
      </c>
    </row>
    <row r="68" spans="2:11" s="67" customFormat="1" ht="14.25" x14ac:dyDescent="0.2">
      <c r="B68" s="143"/>
      <c r="C68" s="143"/>
      <c r="D68" s="143"/>
      <c r="E68" s="143">
        <v>3292</v>
      </c>
      <c r="F68" s="144" t="s">
        <v>83</v>
      </c>
      <c r="G68" s="145">
        <v>2064.66</v>
      </c>
      <c r="H68" s="146">
        <v>0</v>
      </c>
      <c r="I68" s="145">
        <v>2718.18</v>
      </c>
      <c r="J68" s="146">
        <v>131.65</v>
      </c>
      <c r="K68" s="147">
        <v>0</v>
      </c>
    </row>
    <row r="69" spans="2:11" s="67" customFormat="1" ht="14.25" x14ac:dyDescent="0.2">
      <c r="B69" s="143"/>
      <c r="C69" s="143"/>
      <c r="D69" s="143"/>
      <c r="E69" s="143">
        <v>3293</v>
      </c>
      <c r="F69" s="144" t="s">
        <v>84</v>
      </c>
      <c r="G69" s="146">
        <v>34.04</v>
      </c>
      <c r="H69" s="146">
        <v>0</v>
      </c>
      <c r="I69" s="146">
        <v>149.96</v>
      </c>
      <c r="J69" s="146">
        <v>440.54</v>
      </c>
      <c r="K69" s="147">
        <v>0</v>
      </c>
    </row>
    <row r="70" spans="2:11" s="67" customFormat="1" ht="14.25" x14ac:dyDescent="0.2">
      <c r="B70" s="143"/>
      <c r="C70" s="143"/>
      <c r="D70" s="143"/>
      <c r="E70" s="143">
        <v>3294</v>
      </c>
      <c r="F70" s="144" t="s">
        <v>85</v>
      </c>
      <c r="G70" s="146">
        <v>725.13</v>
      </c>
      <c r="H70" s="146">
        <v>0</v>
      </c>
      <c r="I70" s="146">
        <v>523</v>
      </c>
      <c r="J70" s="146">
        <v>72.12</v>
      </c>
      <c r="K70" s="147">
        <v>0</v>
      </c>
    </row>
    <row r="71" spans="2:11" s="67" customFormat="1" ht="14.25" x14ac:dyDescent="0.2">
      <c r="B71" s="143"/>
      <c r="C71" s="143"/>
      <c r="D71" s="143"/>
      <c r="E71" s="143">
        <v>2395</v>
      </c>
      <c r="F71" s="144" t="s">
        <v>86</v>
      </c>
      <c r="G71" s="146">
        <v>191.16</v>
      </c>
      <c r="H71" s="146">
        <v>0</v>
      </c>
      <c r="I71" s="146">
        <v>276.12</v>
      </c>
      <c r="J71" s="146">
        <v>144.44</v>
      </c>
      <c r="K71" s="147">
        <v>0</v>
      </c>
    </row>
    <row r="72" spans="2:11" s="67" customFormat="1" ht="14.25" x14ac:dyDescent="0.2">
      <c r="B72" s="143"/>
      <c r="C72" s="143"/>
      <c r="D72" s="143"/>
      <c r="E72" s="143">
        <v>3299</v>
      </c>
      <c r="F72" s="144" t="s">
        <v>82</v>
      </c>
      <c r="G72" s="146">
        <v>679.18</v>
      </c>
      <c r="H72" s="146">
        <v>0</v>
      </c>
      <c r="I72" s="146">
        <v>961.8</v>
      </c>
      <c r="J72" s="146">
        <v>141.61000000000001</v>
      </c>
      <c r="K72" s="147">
        <v>0</v>
      </c>
    </row>
    <row r="73" spans="2:11" s="68" customFormat="1" x14ac:dyDescent="0.25">
      <c r="B73" s="141"/>
      <c r="C73" s="141">
        <v>34</v>
      </c>
      <c r="D73" s="141"/>
      <c r="E73" s="141"/>
      <c r="F73" s="142" t="s">
        <v>87</v>
      </c>
      <c r="G73" s="139">
        <v>124.04</v>
      </c>
      <c r="H73" s="139">
        <v>500</v>
      </c>
      <c r="I73" s="139">
        <v>4.2300000000000004</v>
      </c>
      <c r="J73" s="139">
        <v>3.41</v>
      </c>
      <c r="K73" s="140">
        <v>0.85</v>
      </c>
    </row>
    <row r="74" spans="2:11" s="67" customFormat="1" ht="14.25" x14ac:dyDescent="0.2">
      <c r="B74" s="143"/>
      <c r="C74" s="143"/>
      <c r="D74" s="143">
        <v>343</v>
      </c>
      <c r="E74" s="143"/>
      <c r="F74" s="144" t="s">
        <v>88</v>
      </c>
      <c r="G74" s="146">
        <v>124.04</v>
      </c>
      <c r="H74" s="146">
        <v>0</v>
      </c>
      <c r="I74" s="146">
        <v>4.2300000000000004</v>
      </c>
      <c r="J74" s="146">
        <v>3.41</v>
      </c>
      <c r="K74" s="147">
        <v>0</v>
      </c>
    </row>
    <row r="75" spans="2:11" s="67" customFormat="1" ht="14.25" x14ac:dyDescent="0.2">
      <c r="B75" s="143"/>
      <c r="C75" s="143"/>
      <c r="D75" s="143"/>
      <c r="E75" s="143">
        <v>3431</v>
      </c>
      <c r="F75" s="144" t="s">
        <v>89</v>
      </c>
      <c r="G75" s="146">
        <v>119.04</v>
      </c>
      <c r="H75" s="146">
        <v>0</v>
      </c>
      <c r="I75" s="146">
        <v>0.12</v>
      </c>
      <c r="J75" s="146">
        <v>0.1</v>
      </c>
      <c r="K75" s="147">
        <v>0</v>
      </c>
    </row>
    <row r="76" spans="2:11" s="67" customFormat="1" ht="14.25" x14ac:dyDescent="0.2">
      <c r="B76" s="143"/>
      <c r="C76" s="143"/>
      <c r="D76" s="143"/>
      <c r="E76" s="143">
        <v>3433</v>
      </c>
      <c r="F76" s="144" t="s">
        <v>90</v>
      </c>
      <c r="G76" s="146">
        <v>5</v>
      </c>
      <c r="H76" s="146">
        <v>0</v>
      </c>
      <c r="I76" s="146">
        <v>4.1100000000000003</v>
      </c>
      <c r="J76" s="146">
        <v>82.2</v>
      </c>
      <c r="K76" s="147">
        <v>0</v>
      </c>
    </row>
    <row r="77" spans="2:11" s="68" customFormat="1" x14ac:dyDescent="0.25">
      <c r="B77" s="141">
        <v>4</v>
      </c>
      <c r="C77" s="141"/>
      <c r="D77" s="141"/>
      <c r="E77" s="141"/>
      <c r="F77" s="142" t="s">
        <v>91</v>
      </c>
      <c r="G77" s="138">
        <v>1843.74</v>
      </c>
      <c r="H77" s="138">
        <v>28700</v>
      </c>
      <c r="I77" s="138">
        <v>12583.25</v>
      </c>
      <c r="J77" s="139">
        <v>682.49</v>
      </c>
      <c r="K77" s="140">
        <v>43.84</v>
      </c>
    </row>
    <row r="78" spans="2:11" s="68" customFormat="1" ht="30" x14ac:dyDescent="0.25">
      <c r="B78" s="141"/>
      <c r="C78" s="141">
        <v>42</v>
      </c>
      <c r="D78" s="141"/>
      <c r="E78" s="141"/>
      <c r="F78" s="142" t="s">
        <v>92</v>
      </c>
      <c r="G78" s="138">
        <v>1843.74</v>
      </c>
      <c r="H78" s="138">
        <v>28700</v>
      </c>
      <c r="I78" s="138">
        <v>12583.25</v>
      </c>
      <c r="J78" s="139">
        <v>682.49</v>
      </c>
      <c r="K78" s="140">
        <v>43.84</v>
      </c>
    </row>
    <row r="79" spans="2:11" s="67" customFormat="1" ht="14.25" x14ac:dyDescent="0.2">
      <c r="B79" s="143"/>
      <c r="C79" s="143"/>
      <c r="D79" s="143">
        <v>422</v>
      </c>
      <c r="E79" s="143"/>
      <c r="F79" s="144" t="s">
        <v>93</v>
      </c>
      <c r="G79" s="145">
        <v>1843.74</v>
      </c>
      <c r="H79" s="146">
        <v>0</v>
      </c>
      <c r="I79" s="145">
        <v>12583.25</v>
      </c>
      <c r="J79" s="146">
        <v>682.49</v>
      </c>
      <c r="K79" s="147">
        <v>0</v>
      </c>
    </row>
    <row r="80" spans="2:11" s="67" customFormat="1" ht="14.25" x14ac:dyDescent="0.2">
      <c r="B80" s="143"/>
      <c r="C80" s="143"/>
      <c r="D80" s="143"/>
      <c r="E80" s="143">
        <v>4221</v>
      </c>
      <c r="F80" s="144" t="s">
        <v>169</v>
      </c>
      <c r="G80" s="146">
        <v>359.99</v>
      </c>
      <c r="H80" s="146">
        <v>0</v>
      </c>
      <c r="I80" s="146">
        <v>457.06</v>
      </c>
      <c r="J80" s="146">
        <v>126.96</v>
      </c>
      <c r="K80" s="147">
        <v>0</v>
      </c>
    </row>
    <row r="81" spans="2:11" s="67" customFormat="1" ht="14.25" x14ac:dyDescent="0.2">
      <c r="B81" s="143"/>
      <c r="C81" s="143"/>
      <c r="D81" s="143"/>
      <c r="E81" s="143">
        <v>4222</v>
      </c>
      <c r="F81" s="144" t="s">
        <v>94</v>
      </c>
      <c r="G81" s="146">
        <v>0</v>
      </c>
      <c r="H81" s="146">
        <v>0</v>
      </c>
      <c r="I81" s="146">
        <v>0.56000000000000005</v>
      </c>
      <c r="J81" s="146">
        <v>0</v>
      </c>
      <c r="K81" s="147">
        <v>0</v>
      </c>
    </row>
    <row r="82" spans="2:11" s="67" customFormat="1" ht="14.25" x14ac:dyDescent="0.2">
      <c r="B82" s="143"/>
      <c r="C82" s="143"/>
      <c r="D82" s="143"/>
      <c r="E82" s="143">
        <v>4223</v>
      </c>
      <c r="F82" s="144" t="s">
        <v>95</v>
      </c>
      <c r="G82" s="146">
        <v>0</v>
      </c>
      <c r="H82" s="146">
        <v>0</v>
      </c>
      <c r="I82" s="146">
        <v>247.41</v>
      </c>
      <c r="J82" s="146">
        <v>0</v>
      </c>
      <c r="K82" s="147">
        <v>0</v>
      </c>
    </row>
    <row r="83" spans="2:11" s="67" customFormat="1" ht="14.25" x14ac:dyDescent="0.2">
      <c r="B83" s="143"/>
      <c r="C83" s="143"/>
      <c r="D83" s="143"/>
      <c r="E83" s="143">
        <v>4226</v>
      </c>
      <c r="F83" s="144" t="s">
        <v>96</v>
      </c>
      <c r="G83" s="146">
        <v>0</v>
      </c>
      <c r="H83" s="146">
        <v>0</v>
      </c>
      <c r="I83" s="146">
        <v>489.38</v>
      </c>
      <c r="J83" s="146">
        <v>0</v>
      </c>
      <c r="K83" s="147">
        <v>0</v>
      </c>
    </row>
    <row r="84" spans="2:11" s="67" customFormat="1" ht="14.25" x14ac:dyDescent="0.2">
      <c r="B84" s="143"/>
      <c r="C84" s="143"/>
      <c r="D84" s="143"/>
      <c r="E84" s="143">
        <v>4227</v>
      </c>
      <c r="F84" s="144" t="s">
        <v>97</v>
      </c>
      <c r="G84" s="145">
        <v>1483.75</v>
      </c>
      <c r="H84" s="146">
        <v>0</v>
      </c>
      <c r="I84" s="145">
        <v>11388.84</v>
      </c>
      <c r="J84" s="146">
        <v>767.57</v>
      </c>
      <c r="K84" s="147">
        <v>0</v>
      </c>
    </row>
  </sheetData>
  <mergeCells count="7">
    <mergeCell ref="B31:F31"/>
    <mergeCell ref="B30:F30"/>
    <mergeCell ref="B6:F6"/>
    <mergeCell ref="B7:F7"/>
    <mergeCell ref="B2:K2"/>
    <mergeCell ref="B4:K4"/>
    <mergeCell ref="B23:F23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8"/>
  <sheetViews>
    <sheetView topLeftCell="A4" workbookViewId="0">
      <selection activeCell="S23" sqref="S23"/>
    </sheetView>
  </sheetViews>
  <sheetFormatPr defaultRowHeight="15" x14ac:dyDescent="0.25"/>
  <cols>
    <col min="2" max="2" width="37.7109375" customWidth="1"/>
    <col min="3" max="3" width="24.7109375" customWidth="1"/>
    <col min="4" max="4" width="21.42578125" customWidth="1"/>
    <col min="5" max="5" width="21" customWidth="1"/>
    <col min="6" max="6" width="10.5703125" customWidth="1"/>
    <col min="7" max="7" width="10.7109375" customWidth="1"/>
  </cols>
  <sheetData>
    <row r="1" spans="2:7" ht="18" x14ac:dyDescent="0.25">
      <c r="B1" s="1"/>
      <c r="C1" s="1"/>
      <c r="D1" s="1"/>
      <c r="E1" s="2"/>
      <c r="F1" s="2"/>
      <c r="G1" s="2"/>
    </row>
    <row r="2" spans="2:7" ht="15.75" customHeight="1" x14ac:dyDescent="0.25">
      <c r="B2" s="161" t="s">
        <v>24</v>
      </c>
      <c r="C2" s="161"/>
      <c r="D2" s="161"/>
      <c r="E2" s="161"/>
      <c r="F2" s="161"/>
      <c r="G2" s="161"/>
    </row>
    <row r="3" spans="2:7" ht="18" x14ac:dyDescent="0.25">
      <c r="B3" s="1"/>
      <c r="C3" s="1"/>
      <c r="D3" s="1"/>
      <c r="E3" s="2"/>
      <c r="F3" s="2"/>
      <c r="G3" s="2"/>
    </row>
    <row r="4" spans="2:7" ht="25.5" x14ac:dyDescent="0.25">
      <c r="B4" s="25" t="s">
        <v>3</v>
      </c>
      <c r="C4" s="27" t="s">
        <v>46</v>
      </c>
      <c r="D4" s="25" t="s">
        <v>159</v>
      </c>
      <c r="E4" s="27" t="s">
        <v>160</v>
      </c>
      <c r="F4" s="25" t="s">
        <v>10</v>
      </c>
      <c r="G4" s="25" t="s">
        <v>34</v>
      </c>
    </row>
    <row r="5" spans="2:7" x14ac:dyDescent="0.25">
      <c r="B5" s="25">
        <v>1</v>
      </c>
      <c r="C5" s="25">
        <v>2</v>
      </c>
      <c r="D5" s="25">
        <v>3</v>
      </c>
      <c r="E5" s="25">
        <v>4</v>
      </c>
      <c r="F5" s="25" t="s">
        <v>47</v>
      </c>
      <c r="G5" s="25" t="s">
        <v>48</v>
      </c>
    </row>
    <row r="6" spans="2:7" x14ac:dyDescent="0.25">
      <c r="B6" s="69" t="s">
        <v>193</v>
      </c>
      <c r="C6" s="54">
        <v>590457.72</v>
      </c>
      <c r="D6" s="54">
        <v>1266500</v>
      </c>
      <c r="E6" s="54">
        <v>632565.27</v>
      </c>
      <c r="F6" s="55">
        <v>107.13</v>
      </c>
      <c r="G6" s="110">
        <v>49.95</v>
      </c>
    </row>
    <row r="7" spans="2:7" x14ac:dyDescent="0.25">
      <c r="B7" s="79" t="s">
        <v>100</v>
      </c>
      <c r="C7" s="52">
        <v>476299.56</v>
      </c>
      <c r="D7" s="52">
        <v>1009800</v>
      </c>
      <c r="E7" s="52">
        <v>503297.97</v>
      </c>
      <c r="F7" s="53">
        <v>105.67</v>
      </c>
      <c r="G7" s="70">
        <v>49.84</v>
      </c>
    </row>
    <row r="8" spans="2:7" x14ac:dyDescent="0.25">
      <c r="B8" s="79" t="s">
        <v>101</v>
      </c>
      <c r="C8" s="52">
        <v>476299.56</v>
      </c>
      <c r="D8" s="52">
        <v>1009800</v>
      </c>
      <c r="E8" s="52">
        <v>503297.97</v>
      </c>
      <c r="F8" s="53">
        <v>105.67</v>
      </c>
      <c r="G8" s="70">
        <v>49.84</v>
      </c>
    </row>
    <row r="9" spans="2:7" x14ac:dyDescent="0.25">
      <c r="B9" s="79" t="s">
        <v>102</v>
      </c>
      <c r="C9" s="53">
        <v>400</v>
      </c>
      <c r="D9" s="52">
        <v>6000</v>
      </c>
      <c r="E9" s="80"/>
      <c r="F9" s="80"/>
      <c r="G9" s="72"/>
    </row>
    <row r="10" spans="2:7" ht="26.25" x14ac:dyDescent="0.25">
      <c r="B10" s="79" t="s">
        <v>103</v>
      </c>
      <c r="C10" s="53">
        <v>400</v>
      </c>
      <c r="D10" s="52">
        <v>6000</v>
      </c>
      <c r="E10" s="80"/>
      <c r="F10" s="80"/>
      <c r="G10" s="72"/>
    </row>
    <row r="11" spans="2:7" ht="26.25" x14ac:dyDescent="0.25">
      <c r="B11" s="79" t="s">
        <v>104</v>
      </c>
      <c r="C11" s="52">
        <v>47802</v>
      </c>
      <c r="D11" s="52">
        <v>126700</v>
      </c>
      <c r="E11" s="52">
        <v>54812.5</v>
      </c>
      <c r="F11" s="53">
        <v>114.67</v>
      </c>
      <c r="G11" s="70">
        <v>43.26</v>
      </c>
    </row>
    <row r="12" spans="2:7" ht="39" x14ac:dyDescent="0.25">
      <c r="B12" s="79" t="s">
        <v>105</v>
      </c>
      <c r="C12" s="52">
        <v>47802</v>
      </c>
      <c r="D12" s="52">
        <v>126700</v>
      </c>
      <c r="E12" s="52">
        <v>54812.5</v>
      </c>
      <c r="F12" s="53">
        <v>114.67</v>
      </c>
      <c r="G12" s="70">
        <v>43.26</v>
      </c>
    </row>
    <row r="13" spans="2:7" x14ac:dyDescent="0.25">
      <c r="B13" s="79" t="s">
        <v>106</v>
      </c>
      <c r="C13" s="52">
        <v>65956.160000000003</v>
      </c>
      <c r="D13" s="52">
        <v>124000</v>
      </c>
      <c r="E13" s="52">
        <v>74454.8</v>
      </c>
      <c r="F13" s="53">
        <v>112.89</v>
      </c>
      <c r="G13" s="70">
        <v>60.04</v>
      </c>
    </row>
    <row r="14" spans="2:7" ht="26.25" x14ac:dyDescent="0.25">
      <c r="B14" s="79" t="s">
        <v>173</v>
      </c>
      <c r="C14" s="80"/>
      <c r="D14" s="52">
        <v>103000</v>
      </c>
      <c r="E14" s="52">
        <v>59754.8</v>
      </c>
      <c r="F14" s="80"/>
      <c r="G14" s="70">
        <v>58.01</v>
      </c>
    </row>
    <row r="15" spans="2:7" x14ac:dyDescent="0.25">
      <c r="B15" s="79" t="s">
        <v>174</v>
      </c>
      <c r="C15" s="80"/>
      <c r="D15" s="52">
        <v>21000</v>
      </c>
      <c r="E15" s="52">
        <v>14700</v>
      </c>
      <c r="F15" s="80"/>
      <c r="G15" s="70">
        <v>70</v>
      </c>
    </row>
    <row r="16" spans="2:7" ht="26.25" x14ac:dyDescent="0.25">
      <c r="B16" s="81" t="s">
        <v>107</v>
      </c>
      <c r="C16" s="82">
        <v>65956.160000000003</v>
      </c>
      <c r="D16" s="83"/>
      <c r="E16" s="83"/>
      <c r="F16" s="83"/>
      <c r="G16" s="73"/>
    </row>
    <row r="17" spans="2:7" x14ac:dyDescent="0.25">
      <c r="B17" s="57"/>
      <c r="C17" s="116"/>
      <c r="D17" s="58"/>
      <c r="E17" s="58"/>
      <c r="F17" s="58"/>
      <c r="G17" s="118"/>
    </row>
    <row r="18" spans="2:7" x14ac:dyDescent="0.25">
      <c r="B18" s="119" t="s">
        <v>190</v>
      </c>
      <c r="D18" s="56"/>
      <c r="E18" s="58"/>
      <c r="F18" s="58"/>
      <c r="G18" s="58"/>
    </row>
    <row r="19" spans="2:7" x14ac:dyDescent="0.25">
      <c r="B19" s="117" t="s">
        <v>189</v>
      </c>
      <c r="C19" s="75">
        <v>4995.83</v>
      </c>
      <c r="D19" s="75">
        <v>10000</v>
      </c>
      <c r="E19" s="75">
        <v>5252.72</v>
      </c>
      <c r="F19" s="76">
        <v>105.14</v>
      </c>
      <c r="G19" s="120">
        <v>52.53</v>
      </c>
    </row>
    <row r="20" spans="2:7" ht="26.25" x14ac:dyDescent="0.25">
      <c r="B20" s="92" t="s">
        <v>191</v>
      </c>
      <c r="C20" s="52">
        <v>4995.83</v>
      </c>
      <c r="D20" s="52">
        <v>10000</v>
      </c>
      <c r="E20" s="52">
        <v>5252.72</v>
      </c>
      <c r="F20" s="53">
        <v>105.14</v>
      </c>
      <c r="G20" s="70">
        <v>52.53</v>
      </c>
    </row>
    <row r="21" spans="2:7" x14ac:dyDescent="0.25">
      <c r="B21" s="57"/>
      <c r="C21" s="58"/>
      <c r="D21" s="56"/>
      <c r="E21" s="58"/>
      <c r="F21" s="58"/>
      <c r="G21" s="58"/>
    </row>
    <row r="22" spans="2:7" x14ac:dyDescent="0.25">
      <c r="B22" s="57"/>
      <c r="C22" s="58"/>
      <c r="D22" s="56"/>
      <c r="E22" s="58"/>
      <c r="F22" s="58"/>
      <c r="G22" s="58"/>
    </row>
    <row r="23" spans="2:7" ht="25.5" x14ac:dyDescent="0.25">
      <c r="B23" s="25" t="s">
        <v>3</v>
      </c>
      <c r="C23" s="27" t="s">
        <v>46</v>
      </c>
      <c r="D23" s="25" t="s">
        <v>159</v>
      </c>
      <c r="E23" s="27" t="s">
        <v>160</v>
      </c>
      <c r="F23" s="25" t="s">
        <v>10</v>
      </c>
      <c r="G23" s="25" t="s">
        <v>34</v>
      </c>
    </row>
    <row r="24" spans="2:7" x14ac:dyDescent="0.25">
      <c r="B24" s="25">
        <v>1</v>
      </c>
      <c r="C24" s="25">
        <v>2</v>
      </c>
      <c r="D24" s="25">
        <v>3</v>
      </c>
      <c r="E24" s="25">
        <v>4</v>
      </c>
      <c r="F24" s="25" t="s">
        <v>47</v>
      </c>
      <c r="G24" s="25" t="s">
        <v>48</v>
      </c>
    </row>
    <row r="25" spans="2:7" x14ac:dyDescent="0.25">
      <c r="B25" s="74" t="s">
        <v>23</v>
      </c>
      <c r="C25" s="75">
        <v>582501.01</v>
      </c>
      <c r="D25" s="75">
        <v>1276500</v>
      </c>
      <c r="E25" s="75">
        <v>639496.69999999995</v>
      </c>
      <c r="F25" s="76">
        <v>109.78</v>
      </c>
      <c r="G25" s="77">
        <v>50.1</v>
      </c>
    </row>
    <row r="26" spans="2:7" ht="15.75" customHeight="1" x14ac:dyDescent="0.25">
      <c r="B26" s="79" t="s">
        <v>100</v>
      </c>
      <c r="C26" s="52">
        <v>493136.82</v>
      </c>
      <c r="D26" s="52">
        <v>1009800</v>
      </c>
      <c r="E26" s="52">
        <v>525448.23</v>
      </c>
      <c r="F26" s="53">
        <v>106.55</v>
      </c>
      <c r="G26" s="70">
        <v>52.03</v>
      </c>
    </row>
    <row r="27" spans="2:7" x14ac:dyDescent="0.25">
      <c r="B27" s="79" t="s">
        <v>101</v>
      </c>
      <c r="C27" s="52">
        <v>493136.82</v>
      </c>
      <c r="D27" s="52">
        <v>1009800</v>
      </c>
      <c r="E27" s="52">
        <v>525448.23</v>
      </c>
      <c r="F27" s="53">
        <v>106.55</v>
      </c>
      <c r="G27" s="70">
        <v>52.03</v>
      </c>
    </row>
    <row r="28" spans="2:7" x14ac:dyDescent="0.25">
      <c r="B28" s="79" t="s">
        <v>102</v>
      </c>
      <c r="C28" s="53">
        <v>371.05</v>
      </c>
      <c r="D28" s="52">
        <v>6000</v>
      </c>
      <c r="E28" s="80"/>
      <c r="F28" s="80"/>
      <c r="G28" s="72"/>
    </row>
    <row r="29" spans="2:7" ht="26.25" x14ac:dyDescent="0.25">
      <c r="B29" s="79" t="s">
        <v>103</v>
      </c>
      <c r="C29" s="53">
        <v>371.05</v>
      </c>
      <c r="D29" s="52">
        <v>6000</v>
      </c>
      <c r="E29" s="80"/>
      <c r="F29" s="80"/>
      <c r="G29" s="72"/>
    </row>
    <row r="30" spans="2:7" ht="26.25" x14ac:dyDescent="0.25">
      <c r="B30" s="79" t="s">
        <v>104</v>
      </c>
      <c r="C30" s="52">
        <v>55148.72</v>
      </c>
      <c r="D30" s="52">
        <v>126700</v>
      </c>
      <c r="E30" s="52">
        <v>66709.08</v>
      </c>
      <c r="F30" s="53">
        <v>120.96</v>
      </c>
      <c r="G30" s="70">
        <v>52.65</v>
      </c>
    </row>
    <row r="31" spans="2:7" ht="39" x14ac:dyDescent="0.25">
      <c r="B31" s="79" t="s">
        <v>105</v>
      </c>
      <c r="C31" s="52">
        <v>55148.72</v>
      </c>
      <c r="D31" s="52">
        <v>126700</v>
      </c>
      <c r="E31" s="52">
        <v>66709.08</v>
      </c>
      <c r="F31" s="53">
        <v>120.96</v>
      </c>
      <c r="G31" s="70">
        <v>52.65</v>
      </c>
    </row>
    <row r="32" spans="2:7" x14ac:dyDescent="0.25">
      <c r="B32" s="79" t="s">
        <v>106</v>
      </c>
      <c r="C32" s="52">
        <v>28848.59</v>
      </c>
      <c r="D32" s="52">
        <v>124000</v>
      </c>
      <c r="E32" s="52">
        <v>42086.67</v>
      </c>
      <c r="F32" s="53">
        <v>145.88999999999999</v>
      </c>
      <c r="G32" s="70">
        <v>33.94</v>
      </c>
    </row>
    <row r="33" spans="2:7" ht="26.25" x14ac:dyDescent="0.25">
      <c r="B33" s="79" t="s">
        <v>173</v>
      </c>
      <c r="C33" s="80"/>
      <c r="D33" s="52">
        <v>103000</v>
      </c>
      <c r="E33" s="52">
        <v>37162.49</v>
      </c>
      <c r="F33" s="80"/>
      <c r="G33" s="70">
        <v>36.08</v>
      </c>
    </row>
    <row r="34" spans="2:7" x14ac:dyDescent="0.25">
      <c r="B34" s="79" t="s">
        <v>174</v>
      </c>
      <c r="C34" s="80"/>
      <c r="D34" s="52">
        <v>21000</v>
      </c>
      <c r="E34" s="52">
        <v>4924.18</v>
      </c>
      <c r="F34" s="80"/>
      <c r="G34" s="70">
        <v>23.45</v>
      </c>
    </row>
    <row r="35" spans="2:7" ht="26.25" x14ac:dyDescent="0.25">
      <c r="B35" s="79" t="s">
        <v>107</v>
      </c>
      <c r="C35" s="52">
        <v>28848.59</v>
      </c>
      <c r="D35" s="80"/>
      <c r="E35" s="80"/>
      <c r="F35" s="80"/>
      <c r="G35" s="72"/>
    </row>
    <row r="36" spans="2:7" ht="26.25" x14ac:dyDescent="0.25">
      <c r="B36" s="79" t="s">
        <v>108</v>
      </c>
      <c r="C36" s="52">
        <v>4995.83</v>
      </c>
      <c r="D36" s="52">
        <v>10000</v>
      </c>
      <c r="E36" s="52">
        <v>5252.72</v>
      </c>
      <c r="F36" s="53">
        <v>105.14</v>
      </c>
      <c r="G36" s="70">
        <v>52.53</v>
      </c>
    </row>
    <row r="37" spans="2:7" ht="26.25" x14ac:dyDescent="0.25">
      <c r="B37" s="81" t="s">
        <v>109</v>
      </c>
      <c r="C37" s="82">
        <v>4995.83</v>
      </c>
      <c r="D37" s="82">
        <v>10000</v>
      </c>
      <c r="E37" s="82">
        <v>5252.72</v>
      </c>
      <c r="F37" s="84">
        <v>105.14</v>
      </c>
      <c r="G37" s="78">
        <v>52.53</v>
      </c>
    </row>
    <row r="38" spans="2:7" x14ac:dyDescent="0.25">
      <c r="C38" s="59"/>
      <c r="D38" s="59"/>
      <c r="E38" s="59"/>
      <c r="F38" s="59"/>
      <c r="G38" s="59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G9" sqref="G9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"/>
      <c r="C1" s="1"/>
      <c r="D1" s="1"/>
      <c r="E1" s="2"/>
      <c r="F1" s="2"/>
      <c r="G1" s="2"/>
    </row>
    <row r="2" spans="2:7" ht="15.75" customHeight="1" x14ac:dyDescent="0.25">
      <c r="B2" s="161" t="s">
        <v>33</v>
      </c>
      <c r="C2" s="161"/>
      <c r="D2" s="161"/>
      <c r="E2" s="161"/>
      <c r="F2" s="161"/>
      <c r="G2" s="161"/>
    </row>
    <row r="3" spans="2:7" ht="18" x14ac:dyDescent="0.25">
      <c r="B3" s="1"/>
      <c r="C3" s="1"/>
      <c r="D3" s="1"/>
      <c r="E3" s="2"/>
      <c r="F3" s="2"/>
      <c r="G3" s="2"/>
    </row>
    <row r="4" spans="2:7" ht="25.5" x14ac:dyDescent="0.25">
      <c r="B4" s="25" t="s">
        <v>3</v>
      </c>
      <c r="C4" s="27" t="s">
        <v>46</v>
      </c>
      <c r="D4" s="25" t="s">
        <v>175</v>
      </c>
      <c r="E4" s="27" t="s">
        <v>160</v>
      </c>
      <c r="F4" s="25" t="s">
        <v>10</v>
      </c>
      <c r="G4" s="25" t="s">
        <v>34</v>
      </c>
    </row>
    <row r="5" spans="2:7" x14ac:dyDescent="0.25">
      <c r="B5" s="25">
        <v>1</v>
      </c>
      <c r="C5" s="25">
        <v>2</v>
      </c>
      <c r="D5" s="25">
        <v>3</v>
      </c>
      <c r="E5" s="25">
        <v>4</v>
      </c>
      <c r="F5" s="25" t="s">
        <v>47</v>
      </c>
      <c r="G5" s="25" t="s">
        <v>48</v>
      </c>
    </row>
    <row r="6" spans="2:7" ht="15.75" customHeight="1" x14ac:dyDescent="0.25">
      <c r="B6" s="4" t="s">
        <v>23</v>
      </c>
      <c r="C6" s="62">
        <f>C7</f>
        <v>582501.01</v>
      </c>
      <c r="D6" s="62">
        <f t="shared" ref="D6:G6" si="0">D7</f>
        <v>1276500</v>
      </c>
      <c r="E6" s="62">
        <f t="shared" si="0"/>
        <v>639496.69999999995</v>
      </c>
      <c r="F6" s="62">
        <f t="shared" si="0"/>
        <v>109.78</v>
      </c>
      <c r="G6" s="62">
        <f t="shared" si="0"/>
        <v>50.1</v>
      </c>
    </row>
    <row r="7" spans="2:7" ht="15.75" customHeight="1" x14ac:dyDescent="0.25">
      <c r="B7" s="60" t="s">
        <v>110</v>
      </c>
      <c r="C7" s="62">
        <f>C8</f>
        <v>582501.01</v>
      </c>
      <c r="D7" s="62">
        <f>D8</f>
        <v>1276500</v>
      </c>
      <c r="E7" s="62">
        <f>E8</f>
        <v>639496.69999999995</v>
      </c>
      <c r="F7" s="62">
        <f>F8</f>
        <v>109.78</v>
      </c>
      <c r="G7" s="62">
        <f>G8</f>
        <v>50.1</v>
      </c>
    </row>
    <row r="8" spans="2:7" x14ac:dyDescent="0.25">
      <c r="B8" s="61" t="s">
        <v>111</v>
      </c>
      <c r="C8" s="54">
        <v>582501.01</v>
      </c>
      <c r="D8" s="54">
        <v>1276500</v>
      </c>
      <c r="E8" s="54">
        <v>639496.69999999995</v>
      </c>
      <c r="F8" s="55">
        <v>109.78</v>
      </c>
      <c r="G8" s="63">
        <v>50.1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6"/>
  <sheetViews>
    <sheetView workbookViewId="0">
      <selection activeCell="I5" sqref="I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8" customHeight="1" x14ac:dyDescent="0.25">
      <c r="B2" s="161" t="s">
        <v>45</v>
      </c>
      <c r="C2" s="161"/>
      <c r="D2" s="161"/>
      <c r="E2" s="161"/>
      <c r="F2" s="161"/>
      <c r="G2" s="161"/>
      <c r="H2" s="161"/>
      <c r="I2" s="161"/>
      <c r="J2" s="161"/>
      <c r="K2" s="161"/>
    </row>
    <row r="3" spans="2:11" ht="15.75" customHeight="1" x14ac:dyDescent="0.25">
      <c r="B3" s="161" t="s">
        <v>25</v>
      </c>
      <c r="C3" s="161"/>
      <c r="D3" s="161"/>
      <c r="E3" s="161"/>
      <c r="F3" s="161"/>
      <c r="G3" s="161"/>
      <c r="H3" s="161"/>
      <c r="I3" s="161"/>
      <c r="J3" s="161"/>
      <c r="K3" s="161"/>
    </row>
    <row r="4" spans="2:11" ht="18" x14ac:dyDescent="0.25">
      <c r="B4" s="1"/>
      <c r="C4" s="1"/>
      <c r="D4" s="1"/>
      <c r="E4" s="1"/>
      <c r="F4" s="1"/>
      <c r="G4" s="1"/>
      <c r="H4" s="1"/>
      <c r="I4" s="2"/>
      <c r="J4" s="2"/>
      <c r="K4" s="2"/>
    </row>
    <row r="5" spans="2:11" ht="25.5" customHeight="1" x14ac:dyDescent="0.25">
      <c r="B5" s="199" t="s">
        <v>3</v>
      </c>
      <c r="C5" s="200"/>
      <c r="D5" s="200"/>
      <c r="E5" s="200"/>
      <c r="F5" s="201"/>
      <c r="G5" s="27" t="s">
        <v>46</v>
      </c>
      <c r="H5" s="25" t="s">
        <v>159</v>
      </c>
      <c r="I5" s="27" t="s">
        <v>160</v>
      </c>
      <c r="J5" s="25" t="s">
        <v>10</v>
      </c>
      <c r="K5" s="25" t="s">
        <v>34</v>
      </c>
    </row>
    <row r="6" spans="2:11" x14ac:dyDescent="0.25">
      <c r="B6" s="199">
        <v>1</v>
      </c>
      <c r="C6" s="200"/>
      <c r="D6" s="200"/>
      <c r="E6" s="200"/>
      <c r="F6" s="201"/>
      <c r="G6" s="26">
        <v>2</v>
      </c>
      <c r="H6" s="26">
        <v>3</v>
      </c>
      <c r="I6" s="26">
        <v>4</v>
      </c>
      <c r="J6" s="26" t="s">
        <v>47</v>
      </c>
      <c r="K6" s="26" t="s">
        <v>48</v>
      </c>
    </row>
    <row r="7" spans="2:11" ht="25.5" x14ac:dyDescent="0.25">
      <c r="B7" s="4">
        <v>8</v>
      </c>
      <c r="C7" s="4"/>
      <c r="D7" s="4"/>
      <c r="E7" s="4"/>
      <c r="F7" s="4" t="s">
        <v>4</v>
      </c>
      <c r="G7" s="3">
        <v>0</v>
      </c>
      <c r="H7" s="3">
        <v>0</v>
      </c>
      <c r="I7" s="17">
        <v>0</v>
      </c>
      <c r="J7" s="17"/>
      <c r="K7" s="17"/>
    </row>
    <row r="8" spans="2:11" x14ac:dyDescent="0.25">
      <c r="B8" s="4"/>
      <c r="C8" s="8">
        <v>84</v>
      </c>
      <c r="D8" s="8"/>
      <c r="E8" s="8"/>
      <c r="F8" s="8" t="s">
        <v>7</v>
      </c>
      <c r="G8" s="3"/>
      <c r="H8" s="3"/>
      <c r="I8" s="17"/>
      <c r="J8" s="17"/>
      <c r="K8" s="17"/>
    </row>
    <row r="9" spans="2:11" ht="51" x14ac:dyDescent="0.25">
      <c r="B9" s="5"/>
      <c r="C9" s="5"/>
      <c r="D9" s="5">
        <v>841</v>
      </c>
      <c r="E9" s="5"/>
      <c r="F9" s="18" t="s">
        <v>26</v>
      </c>
      <c r="G9" s="3"/>
      <c r="H9" s="3"/>
      <c r="I9" s="17"/>
      <c r="J9" s="17"/>
      <c r="K9" s="17"/>
    </row>
    <row r="10" spans="2:11" ht="25.5" x14ac:dyDescent="0.25">
      <c r="B10" s="5"/>
      <c r="C10" s="5"/>
      <c r="D10" s="5"/>
      <c r="E10" s="5">
        <v>8413</v>
      </c>
      <c r="F10" s="18" t="s">
        <v>27</v>
      </c>
      <c r="G10" s="3"/>
      <c r="H10" s="3"/>
      <c r="I10" s="17"/>
      <c r="J10" s="17"/>
      <c r="K10" s="17"/>
    </row>
    <row r="11" spans="2:11" x14ac:dyDescent="0.25">
      <c r="B11" s="5"/>
      <c r="C11" s="5"/>
      <c r="D11" s="5"/>
      <c r="E11" s="6" t="s">
        <v>15</v>
      </c>
      <c r="F11" s="10"/>
      <c r="G11" s="3"/>
      <c r="H11" s="3"/>
      <c r="I11" s="17"/>
      <c r="J11" s="17"/>
      <c r="K11" s="17"/>
    </row>
    <row r="12" spans="2:11" ht="25.5" x14ac:dyDescent="0.25">
      <c r="B12" s="7">
        <v>5</v>
      </c>
      <c r="C12" s="7"/>
      <c r="D12" s="7"/>
      <c r="E12" s="7"/>
      <c r="F12" s="14" t="s">
        <v>5</v>
      </c>
      <c r="G12" s="3">
        <v>0</v>
      </c>
      <c r="H12" s="3">
        <v>0</v>
      </c>
      <c r="I12" s="17">
        <v>0</v>
      </c>
      <c r="J12" s="17"/>
      <c r="K12" s="17"/>
    </row>
    <row r="13" spans="2:11" ht="25.5" x14ac:dyDescent="0.25">
      <c r="B13" s="8"/>
      <c r="C13" s="8">
        <v>54</v>
      </c>
      <c r="D13" s="8"/>
      <c r="E13" s="8"/>
      <c r="F13" s="15" t="s">
        <v>8</v>
      </c>
      <c r="G13" s="3"/>
      <c r="H13" s="3"/>
      <c r="I13" s="17"/>
      <c r="J13" s="17"/>
      <c r="K13" s="17"/>
    </row>
    <row r="14" spans="2:11" ht="63.75" x14ac:dyDescent="0.25">
      <c r="B14" s="8"/>
      <c r="C14" s="8"/>
      <c r="D14" s="8">
        <v>541</v>
      </c>
      <c r="E14" s="18"/>
      <c r="F14" s="18" t="s">
        <v>28</v>
      </c>
      <c r="G14" s="3"/>
      <c r="H14" s="3"/>
      <c r="I14" s="17"/>
      <c r="J14" s="17"/>
      <c r="K14" s="17"/>
    </row>
    <row r="15" spans="2:11" ht="38.25" x14ac:dyDescent="0.25">
      <c r="B15" s="8"/>
      <c r="C15" s="8"/>
      <c r="D15" s="8"/>
      <c r="E15" s="18">
        <v>5413</v>
      </c>
      <c r="F15" s="18" t="s">
        <v>29</v>
      </c>
      <c r="G15" s="3"/>
      <c r="H15" s="3"/>
      <c r="I15" s="17"/>
      <c r="J15" s="17"/>
      <c r="K15" s="17"/>
    </row>
    <row r="16" spans="2:11" x14ac:dyDescent="0.25">
      <c r="B16" s="9" t="s">
        <v>9</v>
      </c>
      <c r="C16" s="7"/>
      <c r="D16" s="7"/>
      <c r="E16" s="7"/>
      <c r="F16" s="14" t="s">
        <v>15</v>
      </c>
      <c r="G16" s="3"/>
      <c r="H16" s="3"/>
      <c r="I16" s="17"/>
      <c r="J16" s="17"/>
      <c r="K16" s="17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26"/>
  <sheetViews>
    <sheetView workbookViewId="0">
      <selection activeCell="E9" sqref="E9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"/>
      <c r="C1" s="1"/>
      <c r="D1" s="1"/>
      <c r="E1" s="2"/>
      <c r="F1" s="2"/>
      <c r="G1" s="2"/>
    </row>
    <row r="2" spans="2:7" ht="15.75" customHeight="1" x14ac:dyDescent="0.25">
      <c r="B2" s="161" t="s">
        <v>30</v>
      </c>
      <c r="C2" s="161"/>
      <c r="D2" s="161"/>
      <c r="E2" s="161"/>
      <c r="F2" s="161"/>
      <c r="G2" s="161"/>
    </row>
    <row r="3" spans="2:7" ht="18" x14ac:dyDescent="0.25">
      <c r="B3" s="1"/>
      <c r="C3" s="1"/>
      <c r="D3" s="1"/>
      <c r="E3" s="2"/>
      <c r="F3" s="2"/>
      <c r="G3" s="2"/>
    </row>
    <row r="4" spans="2:7" ht="25.5" x14ac:dyDescent="0.25">
      <c r="B4" s="25" t="s">
        <v>3</v>
      </c>
      <c r="C4" s="27" t="s">
        <v>46</v>
      </c>
      <c r="D4" s="25" t="s">
        <v>159</v>
      </c>
      <c r="E4" s="27" t="s">
        <v>160</v>
      </c>
      <c r="F4" s="25" t="s">
        <v>10</v>
      </c>
      <c r="G4" s="25" t="s">
        <v>34</v>
      </c>
    </row>
    <row r="5" spans="2:7" x14ac:dyDescent="0.25">
      <c r="B5" s="25">
        <v>1</v>
      </c>
      <c r="C5" s="25">
        <v>2</v>
      </c>
      <c r="D5" s="25">
        <v>3</v>
      </c>
      <c r="E5" s="25">
        <v>4</v>
      </c>
      <c r="F5" s="25" t="s">
        <v>112</v>
      </c>
      <c r="G5" s="25" t="s">
        <v>48</v>
      </c>
    </row>
    <row r="6" spans="2:7" x14ac:dyDescent="0.25">
      <c r="B6" s="4" t="s">
        <v>31</v>
      </c>
      <c r="C6" s="3">
        <v>0</v>
      </c>
      <c r="D6" s="3">
        <v>0</v>
      </c>
      <c r="E6" s="17">
        <v>0</v>
      </c>
      <c r="F6" s="17"/>
      <c r="G6" s="17"/>
    </row>
    <row r="7" spans="2:7" x14ac:dyDescent="0.25">
      <c r="B7" s="4" t="s">
        <v>22</v>
      </c>
      <c r="C7" s="3"/>
      <c r="D7" s="3"/>
      <c r="E7" s="17"/>
      <c r="F7" s="17"/>
      <c r="G7" s="17"/>
    </row>
    <row r="8" spans="2:7" x14ac:dyDescent="0.25">
      <c r="B8" s="21" t="s">
        <v>21</v>
      </c>
      <c r="C8" s="3"/>
      <c r="D8" s="3"/>
      <c r="E8" s="17"/>
      <c r="F8" s="17"/>
      <c r="G8" s="17"/>
    </row>
    <row r="9" spans="2:7" x14ac:dyDescent="0.25">
      <c r="B9" s="20" t="s">
        <v>20</v>
      </c>
      <c r="C9" s="3"/>
      <c r="D9" s="3"/>
      <c r="E9" s="17"/>
      <c r="F9" s="17"/>
      <c r="G9" s="17"/>
    </row>
    <row r="10" spans="2:7" x14ac:dyDescent="0.25">
      <c r="B10" s="20" t="s">
        <v>15</v>
      </c>
      <c r="C10" s="3"/>
      <c r="D10" s="3"/>
      <c r="E10" s="17"/>
      <c r="F10" s="17"/>
      <c r="G10" s="17"/>
    </row>
    <row r="11" spans="2:7" x14ac:dyDescent="0.25">
      <c r="B11" s="4" t="s">
        <v>19</v>
      </c>
      <c r="C11" s="3"/>
      <c r="D11" s="3"/>
      <c r="E11" s="17"/>
      <c r="F11" s="17"/>
      <c r="G11" s="17"/>
    </row>
    <row r="12" spans="2:7" x14ac:dyDescent="0.25">
      <c r="B12" s="19" t="s">
        <v>18</v>
      </c>
      <c r="C12" s="3"/>
      <c r="D12" s="3"/>
      <c r="E12" s="17"/>
      <c r="F12" s="17"/>
      <c r="G12" s="17"/>
    </row>
    <row r="13" spans="2:7" x14ac:dyDescent="0.25">
      <c r="B13" s="4" t="s">
        <v>17</v>
      </c>
      <c r="C13" s="3"/>
      <c r="D13" s="3"/>
      <c r="E13" s="17"/>
      <c r="F13" s="17"/>
      <c r="G13" s="17"/>
    </row>
    <row r="14" spans="2:7" x14ac:dyDescent="0.25">
      <c r="B14" s="19" t="s">
        <v>16</v>
      </c>
      <c r="C14" s="3"/>
      <c r="D14" s="3"/>
      <c r="E14" s="17"/>
      <c r="F14" s="17"/>
      <c r="G14" s="17"/>
    </row>
    <row r="15" spans="2:7" x14ac:dyDescent="0.25">
      <c r="B15" s="8" t="s">
        <v>9</v>
      </c>
      <c r="C15" s="3"/>
      <c r="D15" s="3"/>
      <c r="E15" s="17"/>
      <c r="F15" s="17"/>
      <c r="G15" s="17"/>
    </row>
    <row r="16" spans="2:7" x14ac:dyDescent="0.25">
      <c r="B16" s="19"/>
      <c r="C16" s="3"/>
      <c r="D16" s="3"/>
      <c r="E16" s="17"/>
      <c r="F16" s="17"/>
      <c r="G16" s="17"/>
    </row>
    <row r="17" spans="2:7" ht="15.75" customHeight="1" x14ac:dyDescent="0.25">
      <c r="B17" s="4" t="s">
        <v>32</v>
      </c>
      <c r="C17" s="3">
        <v>0</v>
      </c>
      <c r="D17" s="3">
        <v>0</v>
      </c>
      <c r="E17" s="17">
        <v>0</v>
      </c>
      <c r="F17" s="17"/>
      <c r="G17" s="17"/>
    </row>
    <row r="18" spans="2:7" ht="15.75" customHeight="1" x14ac:dyDescent="0.25">
      <c r="B18" s="4" t="s">
        <v>22</v>
      </c>
      <c r="C18" s="3"/>
      <c r="D18" s="3"/>
      <c r="E18" s="17"/>
      <c r="F18" s="17"/>
      <c r="G18" s="17"/>
    </row>
    <row r="19" spans="2:7" x14ac:dyDescent="0.25">
      <c r="B19" s="21" t="s">
        <v>21</v>
      </c>
      <c r="C19" s="3"/>
      <c r="D19" s="3"/>
      <c r="E19" s="17"/>
      <c r="F19" s="17"/>
      <c r="G19" s="17"/>
    </row>
    <row r="20" spans="2:7" x14ac:dyDescent="0.25">
      <c r="B20" s="20" t="s">
        <v>20</v>
      </c>
      <c r="C20" s="3"/>
      <c r="D20" s="3"/>
      <c r="E20" s="17"/>
      <c r="F20" s="17"/>
      <c r="G20" s="17"/>
    </row>
    <row r="21" spans="2:7" x14ac:dyDescent="0.25">
      <c r="B21" s="20" t="s">
        <v>15</v>
      </c>
      <c r="C21" s="3"/>
      <c r="D21" s="3"/>
      <c r="E21" s="17"/>
      <c r="F21" s="17"/>
      <c r="G21" s="17"/>
    </row>
    <row r="22" spans="2:7" x14ac:dyDescent="0.25">
      <c r="B22" s="4" t="s">
        <v>19</v>
      </c>
      <c r="C22" s="3"/>
      <c r="D22" s="3"/>
      <c r="E22" s="17"/>
      <c r="F22" s="17"/>
      <c r="G22" s="17"/>
    </row>
    <row r="23" spans="2:7" x14ac:dyDescent="0.25">
      <c r="B23" s="19" t="s">
        <v>18</v>
      </c>
      <c r="C23" s="3"/>
      <c r="D23" s="3"/>
      <c r="E23" s="17"/>
      <c r="F23" s="17"/>
      <c r="G23" s="17"/>
    </row>
    <row r="24" spans="2:7" x14ac:dyDescent="0.25">
      <c r="B24" s="4" t="s">
        <v>17</v>
      </c>
      <c r="C24" s="3"/>
      <c r="D24" s="3"/>
      <c r="E24" s="17"/>
      <c r="F24" s="17"/>
      <c r="G24" s="17"/>
    </row>
    <row r="25" spans="2:7" x14ac:dyDescent="0.25">
      <c r="B25" s="19" t="s">
        <v>16</v>
      </c>
      <c r="C25" s="3"/>
      <c r="D25" s="3"/>
      <c r="E25" s="17"/>
      <c r="F25" s="17"/>
      <c r="G25" s="17"/>
    </row>
    <row r="26" spans="2:7" x14ac:dyDescent="0.25">
      <c r="B26" s="8" t="s">
        <v>9</v>
      </c>
      <c r="C26" s="3"/>
      <c r="D26" s="3"/>
      <c r="E26" s="17"/>
      <c r="F26" s="17"/>
      <c r="G26" s="17"/>
    </row>
  </sheetData>
  <mergeCells count="1">
    <mergeCell ref="B2:G2"/>
  </mergeCells>
  <pageMargins left="0.7" right="0.7" top="0.75" bottom="0.75" header="0.3" footer="0.3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215"/>
  <sheetViews>
    <sheetView workbookViewId="0">
      <selection activeCell="A14" sqref="A14:XFD14"/>
    </sheetView>
  </sheetViews>
  <sheetFormatPr defaultRowHeight="15" x14ac:dyDescent="0.25"/>
  <cols>
    <col min="2" max="2" width="68.7109375" customWidth="1"/>
    <col min="3" max="3" width="15.5703125" customWidth="1"/>
    <col min="4" max="4" width="17.28515625" customWidth="1"/>
    <col min="5" max="5" width="12.7109375" customWidth="1"/>
    <col min="6" max="7" width="25.28515625" customWidth="1"/>
    <col min="8" max="8" width="15.7109375" customWidth="1"/>
  </cols>
  <sheetData>
    <row r="1" spans="2:8" ht="18" x14ac:dyDescent="0.25">
      <c r="B1" s="1"/>
      <c r="C1" s="1"/>
      <c r="D1" s="1"/>
      <c r="E1" s="1"/>
      <c r="F1" s="1"/>
      <c r="G1" s="1"/>
      <c r="H1" s="2"/>
    </row>
    <row r="3" spans="2:8" ht="25.5" x14ac:dyDescent="0.25">
      <c r="B3" s="64" t="s">
        <v>3</v>
      </c>
      <c r="C3" s="25" t="s">
        <v>176</v>
      </c>
      <c r="D3" s="27" t="s">
        <v>160</v>
      </c>
      <c r="E3" s="25" t="s">
        <v>10</v>
      </c>
    </row>
    <row r="4" spans="2:8" x14ac:dyDescent="0.25">
      <c r="B4" s="65">
        <v>1</v>
      </c>
      <c r="C4" s="25">
        <v>2</v>
      </c>
      <c r="D4" s="25">
        <v>3</v>
      </c>
      <c r="E4" s="25" t="s">
        <v>158</v>
      </c>
    </row>
    <row r="5" spans="2:8" ht="40.5" customHeight="1" x14ac:dyDescent="0.25">
      <c r="B5" s="129" t="s">
        <v>172</v>
      </c>
      <c r="C5" s="130">
        <f>C6</f>
        <v>1276500</v>
      </c>
      <c r="D5" s="130">
        <f>D6</f>
        <v>639496.69999999995</v>
      </c>
      <c r="E5" s="131">
        <v>50.1</v>
      </c>
    </row>
    <row r="6" spans="2:8" x14ac:dyDescent="0.25">
      <c r="B6" s="132" t="s">
        <v>177</v>
      </c>
      <c r="C6" s="130">
        <f>C7+C123</f>
        <v>1276500</v>
      </c>
      <c r="D6" s="130">
        <f>D7+D123</f>
        <v>639496.69999999995</v>
      </c>
      <c r="E6" s="131">
        <v>50.1</v>
      </c>
    </row>
    <row r="7" spans="2:8" ht="26.25" x14ac:dyDescent="0.25">
      <c r="B7" s="125" t="s">
        <v>178</v>
      </c>
      <c r="C7" s="126">
        <v>522220</v>
      </c>
      <c r="D7" s="126">
        <v>502808.49</v>
      </c>
      <c r="E7" s="128">
        <v>96.28</v>
      </c>
    </row>
    <row r="8" spans="2:8" x14ac:dyDescent="0.25">
      <c r="B8" s="125" t="s">
        <v>179</v>
      </c>
      <c r="C8" s="126">
        <v>522220</v>
      </c>
      <c r="D8" s="126">
        <v>502808.49</v>
      </c>
      <c r="E8" s="127">
        <v>96.28</v>
      </c>
    </row>
    <row r="9" spans="2:8" x14ac:dyDescent="0.25">
      <c r="B9" s="86" t="s">
        <v>101</v>
      </c>
      <c r="C9" s="87">
        <v>423740</v>
      </c>
      <c r="D9" s="87">
        <v>414350.22</v>
      </c>
      <c r="E9" s="77">
        <v>97.78</v>
      </c>
    </row>
    <row r="10" spans="2:8" x14ac:dyDescent="0.25">
      <c r="B10" s="79" t="s">
        <v>103</v>
      </c>
      <c r="C10" s="80"/>
      <c r="D10" s="80"/>
      <c r="E10" s="72"/>
    </row>
    <row r="11" spans="2:8" x14ac:dyDescent="0.25">
      <c r="B11" s="79" t="s">
        <v>105</v>
      </c>
      <c r="C11" s="52">
        <v>69830</v>
      </c>
      <c r="D11" s="52">
        <v>59976.83</v>
      </c>
      <c r="E11" s="70">
        <v>85.89</v>
      </c>
    </row>
    <row r="12" spans="2:8" x14ac:dyDescent="0.25">
      <c r="B12" s="79" t="s">
        <v>173</v>
      </c>
      <c r="C12" s="52">
        <v>22400</v>
      </c>
      <c r="D12" s="52">
        <v>22286.080000000002</v>
      </c>
      <c r="E12" s="70">
        <v>99.49</v>
      </c>
    </row>
    <row r="13" spans="2:8" x14ac:dyDescent="0.25">
      <c r="B13" s="79" t="s">
        <v>174</v>
      </c>
      <c r="C13" s="52">
        <v>1800</v>
      </c>
      <c r="D13" s="52">
        <v>1799.18</v>
      </c>
      <c r="E13" s="70">
        <v>99.95</v>
      </c>
    </row>
    <row r="14" spans="2:8" x14ac:dyDescent="0.25">
      <c r="B14" s="81" t="s">
        <v>109</v>
      </c>
      <c r="C14" s="82">
        <v>4450</v>
      </c>
      <c r="D14" s="82">
        <v>4396.18</v>
      </c>
      <c r="E14" s="78">
        <v>98.79</v>
      </c>
    </row>
    <row r="15" spans="2:8" x14ac:dyDescent="0.25">
      <c r="B15" s="88" t="s">
        <v>113</v>
      </c>
      <c r="C15" s="89">
        <v>522220</v>
      </c>
      <c r="D15" s="89">
        <v>502808.49</v>
      </c>
      <c r="E15" s="90">
        <v>96.28</v>
      </c>
    </row>
    <row r="16" spans="2:8" x14ac:dyDescent="0.25">
      <c r="B16" s="91" t="s">
        <v>114</v>
      </c>
      <c r="C16" s="89">
        <v>385750</v>
      </c>
      <c r="D16" s="89">
        <v>378023.28</v>
      </c>
      <c r="E16" s="90">
        <v>98</v>
      </c>
    </row>
    <row r="17" spans="2:5" x14ac:dyDescent="0.25">
      <c r="B17" s="79" t="s">
        <v>101</v>
      </c>
      <c r="C17" s="52">
        <v>384950</v>
      </c>
      <c r="D17" s="52">
        <v>377317.05</v>
      </c>
      <c r="E17" s="70">
        <v>98.02</v>
      </c>
    </row>
    <row r="18" spans="2:5" x14ac:dyDescent="0.25">
      <c r="B18" s="92" t="s">
        <v>115</v>
      </c>
      <c r="C18" s="52">
        <v>384950</v>
      </c>
      <c r="D18" s="52">
        <v>377317.05</v>
      </c>
      <c r="E18" s="70">
        <v>98.02</v>
      </c>
    </row>
    <row r="19" spans="2:5" x14ac:dyDescent="0.25">
      <c r="B19" s="93" t="s">
        <v>116</v>
      </c>
      <c r="C19" s="53">
        <v>0</v>
      </c>
      <c r="D19" s="52">
        <v>308122.15000000002</v>
      </c>
      <c r="E19" s="70">
        <v>0</v>
      </c>
    </row>
    <row r="20" spans="2:5" x14ac:dyDescent="0.25">
      <c r="B20" s="93" t="s">
        <v>117</v>
      </c>
      <c r="C20" s="53">
        <v>0</v>
      </c>
      <c r="D20" s="52">
        <v>6522.73</v>
      </c>
      <c r="E20" s="70">
        <v>0</v>
      </c>
    </row>
    <row r="21" spans="2:5" x14ac:dyDescent="0.25">
      <c r="B21" s="93" t="s">
        <v>118</v>
      </c>
      <c r="C21" s="53">
        <v>0</v>
      </c>
      <c r="D21" s="52">
        <v>10755.68</v>
      </c>
      <c r="E21" s="70">
        <v>0</v>
      </c>
    </row>
    <row r="22" spans="2:5" x14ac:dyDescent="0.25">
      <c r="B22" s="93" t="s">
        <v>119</v>
      </c>
      <c r="C22" s="53">
        <v>0</v>
      </c>
      <c r="D22" s="52">
        <v>51916.49</v>
      </c>
      <c r="E22" s="70">
        <v>0</v>
      </c>
    </row>
    <row r="23" spans="2:5" ht="26.25" x14ac:dyDescent="0.25">
      <c r="B23" s="71" t="s">
        <v>105</v>
      </c>
      <c r="C23" s="55">
        <v>800</v>
      </c>
      <c r="D23" s="55">
        <v>706.23</v>
      </c>
      <c r="E23" s="70">
        <v>88.28</v>
      </c>
    </row>
    <row r="24" spans="2:5" x14ac:dyDescent="0.25">
      <c r="B24" s="92" t="s">
        <v>115</v>
      </c>
      <c r="C24" s="53">
        <v>800</v>
      </c>
      <c r="D24" s="53">
        <v>706.23</v>
      </c>
      <c r="E24" s="70">
        <v>88.28</v>
      </c>
    </row>
    <row r="25" spans="2:5" x14ac:dyDescent="0.25">
      <c r="B25" s="93" t="s">
        <v>116</v>
      </c>
      <c r="C25" s="53">
        <v>0</v>
      </c>
      <c r="D25" s="53">
        <v>606.20000000000005</v>
      </c>
      <c r="E25" s="70">
        <v>0</v>
      </c>
    </row>
    <row r="26" spans="2:5" x14ac:dyDescent="0.25">
      <c r="B26" s="93" t="s">
        <v>119</v>
      </c>
      <c r="C26" s="53">
        <v>0</v>
      </c>
      <c r="D26" s="53">
        <v>100.03</v>
      </c>
      <c r="E26" s="70">
        <v>0</v>
      </c>
    </row>
    <row r="27" spans="2:5" x14ac:dyDescent="0.25">
      <c r="B27" s="91" t="s">
        <v>120</v>
      </c>
      <c r="C27" s="89">
        <v>57620</v>
      </c>
      <c r="D27" s="89">
        <v>53262.15</v>
      </c>
      <c r="E27" s="90">
        <v>92.44</v>
      </c>
    </row>
    <row r="28" spans="2:5" x14ac:dyDescent="0.25">
      <c r="B28" s="79" t="s">
        <v>101</v>
      </c>
      <c r="C28" s="52">
        <v>31840</v>
      </c>
      <c r="D28" s="52">
        <v>29687.62</v>
      </c>
      <c r="E28" s="70">
        <v>93.24</v>
      </c>
    </row>
    <row r="29" spans="2:5" x14ac:dyDescent="0.25">
      <c r="B29" s="92" t="s">
        <v>121</v>
      </c>
      <c r="C29" s="52">
        <v>31840</v>
      </c>
      <c r="D29" s="52">
        <v>29687.62</v>
      </c>
      <c r="E29" s="70">
        <v>93.24</v>
      </c>
    </row>
    <row r="30" spans="2:5" x14ac:dyDescent="0.25">
      <c r="B30" s="93" t="s">
        <v>122</v>
      </c>
      <c r="C30" s="53">
        <v>0</v>
      </c>
      <c r="D30" s="52">
        <v>8689</v>
      </c>
      <c r="E30" s="70">
        <v>0</v>
      </c>
    </row>
    <row r="31" spans="2:5" x14ac:dyDescent="0.25">
      <c r="B31" s="93" t="s">
        <v>123</v>
      </c>
      <c r="C31" s="53">
        <v>0</v>
      </c>
      <c r="D31" s="53">
        <v>629.32000000000005</v>
      </c>
      <c r="E31" s="70">
        <v>0</v>
      </c>
    </row>
    <row r="32" spans="2:5" x14ac:dyDescent="0.25">
      <c r="B32" s="93" t="s">
        <v>124</v>
      </c>
      <c r="C32" s="53">
        <v>0</v>
      </c>
      <c r="D32" s="52">
        <v>7300.95</v>
      </c>
      <c r="E32" s="70">
        <v>0</v>
      </c>
    </row>
    <row r="33" spans="2:5" x14ac:dyDescent="0.25">
      <c r="B33" s="93" t="s">
        <v>125</v>
      </c>
      <c r="C33" s="53">
        <v>0</v>
      </c>
      <c r="D33" s="53">
        <v>0</v>
      </c>
      <c r="E33" s="70">
        <v>0</v>
      </c>
    </row>
    <row r="34" spans="2:5" x14ac:dyDescent="0.25">
      <c r="B34" s="93" t="s">
        <v>180</v>
      </c>
      <c r="C34" s="53">
        <v>0</v>
      </c>
      <c r="D34" s="52">
        <v>1929.06</v>
      </c>
      <c r="E34" s="70">
        <v>0</v>
      </c>
    </row>
    <row r="35" spans="2:5" x14ac:dyDescent="0.25">
      <c r="B35" s="93" t="s">
        <v>126</v>
      </c>
      <c r="C35" s="53">
        <v>0</v>
      </c>
      <c r="D35" s="52">
        <v>2756.56</v>
      </c>
      <c r="E35" s="70">
        <v>0</v>
      </c>
    </row>
    <row r="36" spans="2:5" x14ac:dyDescent="0.25">
      <c r="B36" s="93" t="s">
        <v>127</v>
      </c>
      <c r="C36" s="53">
        <v>0</v>
      </c>
      <c r="D36" s="52">
        <v>7208.8</v>
      </c>
      <c r="E36" s="70">
        <v>0</v>
      </c>
    </row>
    <row r="37" spans="2:5" x14ac:dyDescent="0.25">
      <c r="B37" s="93" t="s">
        <v>128</v>
      </c>
      <c r="C37" s="53">
        <v>0</v>
      </c>
      <c r="D37" s="53">
        <v>174.29</v>
      </c>
      <c r="E37" s="70">
        <v>0</v>
      </c>
    </row>
    <row r="38" spans="2:5" x14ac:dyDescent="0.25">
      <c r="B38" s="93" t="s">
        <v>129</v>
      </c>
      <c r="C38" s="53">
        <v>0</v>
      </c>
      <c r="D38" s="53">
        <v>350</v>
      </c>
      <c r="E38" s="70">
        <v>0</v>
      </c>
    </row>
    <row r="39" spans="2:5" x14ac:dyDescent="0.25">
      <c r="B39" s="93" t="s">
        <v>130</v>
      </c>
      <c r="C39" s="53">
        <v>0</v>
      </c>
      <c r="D39" s="53">
        <v>416</v>
      </c>
      <c r="E39" s="70">
        <v>0</v>
      </c>
    </row>
    <row r="40" spans="2:5" x14ac:dyDescent="0.25">
      <c r="B40" s="93" t="s">
        <v>131</v>
      </c>
      <c r="C40" s="53">
        <v>0</v>
      </c>
      <c r="D40" s="53">
        <v>233.64</v>
      </c>
      <c r="E40" s="70">
        <v>0</v>
      </c>
    </row>
    <row r="41" spans="2:5" x14ac:dyDescent="0.25">
      <c r="B41" s="79" t="s">
        <v>105</v>
      </c>
      <c r="C41" s="52">
        <v>21330</v>
      </c>
      <c r="D41" s="52">
        <v>19178.349999999999</v>
      </c>
      <c r="E41" s="70">
        <v>89.91</v>
      </c>
    </row>
    <row r="42" spans="2:5" x14ac:dyDescent="0.25">
      <c r="B42" s="92" t="s">
        <v>121</v>
      </c>
      <c r="C42" s="52">
        <v>21280</v>
      </c>
      <c r="D42" s="52">
        <v>19174.12</v>
      </c>
      <c r="E42" s="70">
        <v>90.1</v>
      </c>
    </row>
    <row r="43" spans="2:5" x14ac:dyDescent="0.25">
      <c r="B43" s="93" t="s">
        <v>145</v>
      </c>
      <c r="C43" s="53">
        <v>0</v>
      </c>
      <c r="D43" s="53">
        <v>0.4</v>
      </c>
      <c r="E43" s="70">
        <v>0</v>
      </c>
    </row>
    <row r="44" spans="2:5" x14ac:dyDescent="0.25">
      <c r="B44" s="93" t="s">
        <v>133</v>
      </c>
      <c r="C44" s="53">
        <v>0</v>
      </c>
      <c r="D44" s="53">
        <v>200</v>
      </c>
      <c r="E44" s="70">
        <v>0</v>
      </c>
    </row>
    <row r="45" spans="2:5" x14ac:dyDescent="0.25">
      <c r="B45" s="93" t="s">
        <v>123</v>
      </c>
      <c r="C45" s="53">
        <v>0</v>
      </c>
      <c r="D45" s="52">
        <v>1038.93</v>
      </c>
      <c r="E45" s="70">
        <v>0</v>
      </c>
    </row>
    <row r="46" spans="2:5" x14ac:dyDescent="0.25">
      <c r="B46" s="93" t="s">
        <v>124</v>
      </c>
      <c r="C46" s="53">
        <v>0</v>
      </c>
      <c r="D46" s="52">
        <v>1163.67</v>
      </c>
      <c r="E46" s="70">
        <v>0</v>
      </c>
    </row>
    <row r="47" spans="2:5" x14ac:dyDescent="0.25">
      <c r="B47" s="93" t="s">
        <v>125</v>
      </c>
      <c r="C47" s="53">
        <v>0</v>
      </c>
      <c r="D47" s="52">
        <v>2862.04</v>
      </c>
      <c r="E47" s="70">
        <v>0</v>
      </c>
    </row>
    <row r="48" spans="2:5" x14ac:dyDescent="0.25">
      <c r="B48" s="93" t="s">
        <v>181</v>
      </c>
      <c r="C48" s="53">
        <v>0</v>
      </c>
      <c r="D48" s="52">
        <v>2390.48</v>
      </c>
      <c r="E48" s="70">
        <v>0</v>
      </c>
    </row>
    <row r="49" spans="2:5" x14ac:dyDescent="0.25">
      <c r="B49" s="93" t="s">
        <v>134</v>
      </c>
      <c r="C49" s="53">
        <v>0</v>
      </c>
      <c r="D49" s="52">
        <v>1003.85</v>
      </c>
      <c r="E49" s="70">
        <v>0</v>
      </c>
    </row>
    <row r="50" spans="2:5" x14ac:dyDescent="0.25">
      <c r="B50" s="93" t="s">
        <v>180</v>
      </c>
      <c r="C50" s="53">
        <v>0</v>
      </c>
      <c r="D50" s="53">
        <v>97.26</v>
      </c>
      <c r="E50" s="70">
        <v>0</v>
      </c>
    </row>
    <row r="51" spans="2:5" x14ac:dyDescent="0.25">
      <c r="B51" s="93" t="s">
        <v>126</v>
      </c>
      <c r="C51" s="53">
        <v>0</v>
      </c>
      <c r="D51" s="52">
        <v>3588.37</v>
      </c>
      <c r="E51" s="70">
        <v>0</v>
      </c>
    </row>
    <row r="52" spans="2:5" x14ac:dyDescent="0.25">
      <c r="B52" s="93" t="s">
        <v>127</v>
      </c>
      <c r="C52" s="53">
        <v>0</v>
      </c>
      <c r="D52" s="53">
        <v>41.65</v>
      </c>
      <c r="E52" s="70">
        <v>0</v>
      </c>
    </row>
    <row r="53" spans="2:5" x14ac:dyDescent="0.25">
      <c r="B53" s="93" t="s">
        <v>142</v>
      </c>
      <c r="C53" s="53">
        <v>0</v>
      </c>
      <c r="D53" s="52">
        <v>2331.16</v>
      </c>
      <c r="E53" s="70">
        <v>0</v>
      </c>
    </row>
    <row r="54" spans="2:5" x14ac:dyDescent="0.25">
      <c r="B54" s="93" t="s">
        <v>135</v>
      </c>
      <c r="C54" s="53">
        <v>0</v>
      </c>
      <c r="D54" s="53">
        <v>41.82</v>
      </c>
      <c r="E54" s="70">
        <v>0</v>
      </c>
    </row>
    <row r="55" spans="2:5" x14ac:dyDescent="0.25">
      <c r="B55" s="93" t="s">
        <v>136</v>
      </c>
      <c r="C55" s="53">
        <v>0</v>
      </c>
      <c r="D55" s="53">
        <v>400</v>
      </c>
      <c r="E55" s="70">
        <v>0</v>
      </c>
    </row>
    <row r="56" spans="2:5" x14ac:dyDescent="0.25">
      <c r="B56" s="93" t="s">
        <v>128</v>
      </c>
      <c r="C56" s="53">
        <v>0</v>
      </c>
      <c r="D56" s="53">
        <v>250</v>
      </c>
      <c r="E56" s="70">
        <v>0</v>
      </c>
    </row>
    <row r="57" spans="2:5" x14ac:dyDescent="0.25">
      <c r="B57" s="93" t="s">
        <v>129</v>
      </c>
      <c r="C57" s="53">
        <v>0</v>
      </c>
      <c r="D57" s="53">
        <v>850.65</v>
      </c>
      <c r="E57" s="70">
        <v>0</v>
      </c>
    </row>
    <row r="58" spans="2:5" x14ac:dyDescent="0.25">
      <c r="B58" s="93" t="s">
        <v>130</v>
      </c>
      <c r="C58" s="53">
        <v>0</v>
      </c>
      <c r="D58" s="52">
        <v>2302.1799999999998</v>
      </c>
      <c r="E58" s="70">
        <v>0</v>
      </c>
    </row>
    <row r="59" spans="2:5" x14ac:dyDescent="0.25">
      <c r="B59" s="93" t="s">
        <v>137</v>
      </c>
      <c r="C59" s="53">
        <v>0</v>
      </c>
      <c r="D59" s="53">
        <v>0</v>
      </c>
      <c r="E59" s="70">
        <v>0</v>
      </c>
    </row>
    <row r="60" spans="2:5" x14ac:dyDescent="0.25">
      <c r="B60" s="93" t="s">
        <v>138</v>
      </c>
      <c r="C60" s="53">
        <v>0</v>
      </c>
      <c r="D60" s="53">
        <v>611.66</v>
      </c>
      <c r="E60" s="70">
        <v>0</v>
      </c>
    </row>
    <row r="61" spans="2:5" x14ac:dyDescent="0.25">
      <c r="B61" s="92" t="s">
        <v>139</v>
      </c>
      <c r="C61" s="53">
        <v>50</v>
      </c>
      <c r="D61" s="53">
        <v>4.2300000000000004</v>
      </c>
      <c r="E61" s="70">
        <v>8.4600000000000009</v>
      </c>
    </row>
    <row r="62" spans="2:5" x14ac:dyDescent="0.25">
      <c r="B62" s="93" t="s">
        <v>140</v>
      </c>
      <c r="C62" s="53">
        <v>0</v>
      </c>
      <c r="D62" s="53">
        <v>0.12</v>
      </c>
      <c r="E62" s="70">
        <v>0</v>
      </c>
    </row>
    <row r="63" spans="2:5" x14ac:dyDescent="0.25">
      <c r="B63" s="93" t="s">
        <v>141</v>
      </c>
      <c r="C63" s="53">
        <v>0</v>
      </c>
      <c r="D63" s="53">
        <v>4.1100000000000003</v>
      </c>
      <c r="E63" s="70">
        <v>0</v>
      </c>
    </row>
    <row r="64" spans="2:5" x14ac:dyDescent="0.25">
      <c r="B64" s="79" t="s">
        <v>107</v>
      </c>
      <c r="C64" s="80"/>
      <c r="D64" s="80"/>
      <c r="E64" s="72"/>
    </row>
    <row r="65" spans="2:5" x14ac:dyDescent="0.25">
      <c r="B65" s="92" t="s">
        <v>121</v>
      </c>
      <c r="C65" s="80"/>
      <c r="D65" s="80"/>
      <c r="E65" s="72"/>
    </row>
    <row r="66" spans="2:5" x14ac:dyDescent="0.25">
      <c r="B66" s="93" t="s">
        <v>126</v>
      </c>
      <c r="C66" s="53">
        <v>0</v>
      </c>
      <c r="D66" s="53">
        <v>0</v>
      </c>
      <c r="E66" s="70">
        <v>0</v>
      </c>
    </row>
    <row r="67" spans="2:5" x14ac:dyDescent="0.25">
      <c r="B67" s="79" t="s">
        <v>109</v>
      </c>
      <c r="C67" s="52">
        <v>4450</v>
      </c>
      <c r="D67" s="52">
        <v>4396.18</v>
      </c>
      <c r="E67" s="70">
        <v>98.79</v>
      </c>
    </row>
    <row r="68" spans="2:5" x14ac:dyDescent="0.25">
      <c r="B68" s="92" t="s">
        <v>121</v>
      </c>
      <c r="C68" s="52">
        <v>4450</v>
      </c>
      <c r="D68" s="52">
        <v>4396.18</v>
      </c>
      <c r="E68" s="70">
        <v>98.79</v>
      </c>
    </row>
    <row r="69" spans="2:5" x14ac:dyDescent="0.25">
      <c r="B69" s="93" t="s">
        <v>142</v>
      </c>
      <c r="C69" s="53">
        <v>0</v>
      </c>
      <c r="D69" s="52">
        <v>4396.18</v>
      </c>
      <c r="E69" s="70">
        <v>0</v>
      </c>
    </row>
    <row r="70" spans="2:5" x14ac:dyDescent="0.25">
      <c r="B70" s="91" t="s">
        <v>143</v>
      </c>
      <c r="C70" s="89">
        <v>66150</v>
      </c>
      <c r="D70" s="89">
        <v>58939.81</v>
      </c>
      <c r="E70" s="85">
        <v>89.1</v>
      </c>
    </row>
    <row r="71" spans="2:5" x14ac:dyDescent="0.25">
      <c r="B71" s="79" t="s">
        <v>101</v>
      </c>
      <c r="C71" s="52">
        <v>6950</v>
      </c>
      <c r="D71" s="52">
        <v>7345.55</v>
      </c>
      <c r="E71" s="70">
        <v>105.69</v>
      </c>
    </row>
    <row r="72" spans="2:5" x14ac:dyDescent="0.25">
      <c r="B72" s="92" t="s">
        <v>121</v>
      </c>
      <c r="C72" s="52">
        <v>6950</v>
      </c>
      <c r="D72" s="52">
        <v>7345.55</v>
      </c>
      <c r="E72" s="70">
        <v>105.69</v>
      </c>
    </row>
    <row r="73" spans="2:5" x14ac:dyDescent="0.25">
      <c r="B73" s="93" t="s">
        <v>136</v>
      </c>
      <c r="C73" s="53">
        <v>0</v>
      </c>
      <c r="D73" s="52">
        <v>5211.8</v>
      </c>
      <c r="E73" s="70">
        <v>0</v>
      </c>
    </row>
    <row r="74" spans="2:5" x14ac:dyDescent="0.25">
      <c r="B74" s="93" t="s">
        <v>129</v>
      </c>
      <c r="C74" s="53">
        <v>0</v>
      </c>
      <c r="D74" s="52">
        <v>2133.75</v>
      </c>
      <c r="E74" s="70">
        <v>0</v>
      </c>
    </row>
    <row r="75" spans="2:5" x14ac:dyDescent="0.25">
      <c r="B75" s="79" t="s">
        <v>103</v>
      </c>
      <c r="C75" s="80"/>
      <c r="D75" s="80"/>
      <c r="E75" s="72"/>
    </row>
    <row r="76" spans="2:5" x14ac:dyDescent="0.25">
      <c r="B76" s="92" t="s">
        <v>121</v>
      </c>
      <c r="C76" s="80"/>
      <c r="D76" s="80"/>
      <c r="E76" s="72"/>
    </row>
    <row r="77" spans="2:5" x14ac:dyDescent="0.25">
      <c r="B77" s="93" t="s">
        <v>144</v>
      </c>
      <c r="C77" s="53">
        <v>0</v>
      </c>
      <c r="D77" s="53">
        <v>0</v>
      </c>
      <c r="E77" s="70">
        <v>0</v>
      </c>
    </row>
    <row r="78" spans="2:5" x14ac:dyDescent="0.25">
      <c r="B78" s="93" t="s">
        <v>136</v>
      </c>
      <c r="C78" s="53">
        <v>0</v>
      </c>
      <c r="D78" s="53">
        <v>0</v>
      </c>
      <c r="E78" s="70">
        <v>0</v>
      </c>
    </row>
    <row r="79" spans="2:5" x14ac:dyDescent="0.25">
      <c r="B79" s="79" t="s">
        <v>105</v>
      </c>
      <c r="C79" s="52">
        <v>45000</v>
      </c>
      <c r="D79" s="52">
        <v>37407.75</v>
      </c>
      <c r="E79" s="70">
        <v>83.13</v>
      </c>
    </row>
    <row r="80" spans="2:5" x14ac:dyDescent="0.25">
      <c r="B80" s="92" t="s">
        <v>121</v>
      </c>
      <c r="C80" s="52">
        <v>45000</v>
      </c>
      <c r="D80" s="52">
        <v>37407.75</v>
      </c>
      <c r="E80" s="70">
        <v>83.13</v>
      </c>
    </row>
    <row r="81" spans="2:5" x14ac:dyDescent="0.25">
      <c r="B81" s="93" t="s">
        <v>145</v>
      </c>
      <c r="C81" s="53">
        <v>0</v>
      </c>
      <c r="D81" s="52">
        <v>8064.91</v>
      </c>
      <c r="E81" s="70">
        <v>0</v>
      </c>
    </row>
    <row r="82" spans="2:5" x14ac:dyDescent="0.25">
      <c r="B82" s="93" t="s">
        <v>148</v>
      </c>
      <c r="C82" s="53">
        <v>0</v>
      </c>
      <c r="D82" s="53">
        <v>140.4</v>
      </c>
      <c r="E82" s="70">
        <v>0</v>
      </c>
    </row>
    <row r="83" spans="2:5" x14ac:dyDescent="0.25">
      <c r="B83" s="93" t="s">
        <v>123</v>
      </c>
      <c r="C83" s="53">
        <v>0</v>
      </c>
      <c r="D83" s="53">
        <v>299.5</v>
      </c>
      <c r="E83" s="70">
        <v>0</v>
      </c>
    </row>
    <row r="84" spans="2:5" x14ac:dyDescent="0.25">
      <c r="B84" s="93" t="s">
        <v>144</v>
      </c>
      <c r="C84" s="53">
        <v>0</v>
      </c>
      <c r="D84" s="52">
        <v>6386.28</v>
      </c>
      <c r="E84" s="70">
        <v>0</v>
      </c>
    </row>
    <row r="85" spans="2:5" x14ac:dyDescent="0.25">
      <c r="B85" s="93" t="s">
        <v>124</v>
      </c>
      <c r="C85" s="53">
        <v>0</v>
      </c>
      <c r="D85" s="52">
        <v>2832.47</v>
      </c>
      <c r="E85" s="70">
        <v>0</v>
      </c>
    </row>
    <row r="86" spans="2:5" x14ac:dyDescent="0.25">
      <c r="B86" s="93" t="s">
        <v>132</v>
      </c>
      <c r="C86" s="53">
        <v>0</v>
      </c>
      <c r="D86" s="53">
        <v>165</v>
      </c>
      <c r="E86" s="70">
        <v>0</v>
      </c>
    </row>
    <row r="87" spans="2:5" x14ac:dyDescent="0.25">
      <c r="B87" s="93" t="s">
        <v>136</v>
      </c>
      <c r="C87" s="53">
        <v>0</v>
      </c>
      <c r="D87" s="52">
        <v>6256.54</v>
      </c>
      <c r="E87" s="70">
        <v>0</v>
      </c>
    </row>
    <row r="88" spans="2:5" x14ac:dyDescent="0.25">
      <c r="B88" s="93" t="s">
        <v>129</v>
      </c>
      <c r="C88" s="53">
        <v>0</v>
      </c>
      <c r="D88" s="52">
        <v>8887.4500000000007</v>
      </c>
      <c r="E88" s="70">
        <v>0</v>
      </c>
    </row>
    <row r="89" spans="2:5" x14ac:dyDescent="0.25">
      <c r="B89" s="93" t="s">
        <v>146</v>
      </c>
      <c r="C89" s="53">
        <v>0</v>
      </c>
      <c r="D89" s="52">
        <v>3650.5</v>
      </c>
      <c r="E89" s="70">
        <v>0</v>
      </c>
    </row>
    <row r="90" spans="2:5" x14ac:dyDescent="0.25">
      <c r="B90" s="93" t="s">
        <v>147</v>
      </c>
      <c r="C90" s="53">
        <v>0</v>
      </c>
      <c r="D90" s="53">
        <v>149.96</v>
      </c>
      <c r="E90" s="70">
        <v>0</v>
      </c>
    </row>
    <row r="91" spans="2:5" x14ac:dyDescent="0.25">
      <c r="B91" s="93" t="s">
        <v>137</v>
      </c>
      <c r="C91" s="53">
        <v>0</v>
      </c>
      <c r="D91" s="53">
        <v>523</v>
      </c>
      <c r="E91" s="70">
        <v>0</v>
      </c>
    </row>
    <row r="92" spans="2:5" x14ac:dyDescent="0.25">
      <c r="B92" s="93" t="s">
        <v>138</v>
      </c>
      <c r="C92" s="53">
        <v>0</v>
      </c>
      <c r="D92" s="53">
        <v>51.74</v>
      </c>
      <c r="E92" s="70">
        <v>0</v>
      </c>
    </row>
    <row r="93" spans="2:5" x14ac:dyDescent="0.25">
      <c r="B93" s="79" t="s">
        <v>173</v>
      </c>
      <c r="C93" s="52">
        <v>12400</v>
      </c>
      <c r="D93" s="52">
        <v>12387.33</v>
      </c>
      <c r="E93" s="70">
        <v>99.9</v>
      </c>
    </row>
    <row r="94" spans="2:5" x14ac:dyDescent="0.25">
      <c r="B94" s="92" t="s">
        <v>121</v>
      </c>
      <c r="C94" s="52">
        <v>12400</v>
      </c>
      <c r="D94" s="52">
        <v>12387.33</v>
      </c>
      <c r="E94" s="70">
        <v>99.9</v>
      </c>
    </row>
    <row r="95" spans="2:5" x14ac:dyDescent="0.25">
      <c r="B95" s="93" t="s">
        <v>136</v>
      </c>
      <c r="C95" s="53">
        <v>0</v>
      </c>
      <c r="D95" s="52">
        <v>12387.33</v>
      </c>
      <c r="E95" s="70">
        <v>0</v>
      </c>
    </row>
    <row r="96" spans="2:5" x14ac:dyDescent="0.25">
      <c r="B96" s="79" t="s">
        <v>174</v>
      </c>
      <c r="C96" s="52">
        <v>1800</v>
      </c>
      <c r="D96" s="52">
        <v>1799.18</v>
      </c>
      <c r="E96" s="70">
        <v>99.95</v>
      </c>
    </row>
    <row r="97" spans="2:5" x14ac:dyDescent="0.25">
      <c r="B97" s="92" t="s">
        <v>121</v>
      </c>
      <c r="C97" s="52">
        <v>1800</v>
      </c>
      <c r="D97" s="52">
        <v>1799.18</v>
      </c>
      <c r="E97" s="70">
        <v>99.95</v>
      </c>
    </row>
    <row r="98" spans="2:5" x14ac:dyDescent="0.25">
      <c r="B98" s="93" t="s">
        <v>136</v>
      </c>
      <c r="C98" s="53">
        <v>0</v>
      </c>
      <c r="D98" s="52">
        <v>1799.18</v>
      </c>
      <c r="E98" s="70">
        <v>0</v>
      </c>
    </row>
    <row r="99" spans="2:5" x14ac:dyDescent="0.25">
      <c r="B99" s="79" t="s">
        <v>107</v>
      </c>
      <c r="C99" s="80"/>
      <c r="D99" s="80"/>
      <c r="E99" s="72"/>
    </row>
    <row r="100" spans="2:5" x14ac:dyDescent="0.25">
      <c r="B100" s="92" t="s">
        <v>121</v>
      </c>
      <c r="C100" s="80"/>
      <c r="D100" s="80"/>
      <c r="E100" s="72"/>
    </row>
    <row r="101" spans="2:5" x14ac:dyDescent="0.25">
      <c r="B101" s="93" t="s">
        <v>145</v>
      </c>
      <c r="C101" s="53">
        <v>0</v>
      </c>
      <c r="D101" s="53">
        <v>0</v>
      </c>
      <c r="E101" s="70">
        <v>0</v>
      </c>
    </row>
    <row r="102" spans="2:5" x14ac:dyDescent="0.25">
      <c r="B102" s="93" t="s">
        <v>136</v>
      </c>
      <c r="C102" s="53">
        <v>0</v>
      </c>
      <c r="D102" s="53">
        <v>0</v>
      </c>
      <c r="E102" s="70">
        <v>0</v>
      </c>
    </row>
    <row r="103" spans="2:5" x14ac:dyDescent="0.25">
      <c r="B103" s="91" t="s">
        <v>150</v>
      </c>
      <c r="C103" s="94"/>
      <c r="D103" s="94"/>
      <c r="E103" s="95"/>
    </row>
    <row r="104" spans="2:5" x14ac:dyDescent="0.25">
      <c r="B104" s="79" t="s">
        <v>101</v>
      </c>
      <c r="C104" s="80"/>
      <c r="D104" s="80"/>
      <c r="E104" s="72"/>
    </row>
    <row r="105" spans="2:5" x14ac:dyDescent="0.25">
      <c r="B105" s="92" t="s">
        <v>121</v>
      </c>
      <c r="C105" s="80"/>
      <c r="D105" s="80"/>
      <c r="E105" s="72"/>
    </row>
    <row r="106" spans="2:5" x14ac:dyDescent="0.25">
      <c r="B106" s="93" t="s">
        <v>123</v>
      </c>
      <c r="C106" s="53">
        <v>0</v>
      </c>
      <c r="D106" s="53">
        <v>0</v>
      </c>
      <c r="E106" s="70">
        <v>0</v>
      </c>
    </row>
    <row r="107" spans="2:5" x14ac:dyDescent="0.25">
      <c r="B107" s="93" t="s">
        <v>124</v>
      </c>
      <c r="C107" s="53">
        <v>0</v>
      </c>
      <c r="D107" s="53">
        <v>0</v>
      </c>
      <c r="E107" s="70">
        <v>0</v>
      </c>
    </row>
    <row r="108" spans="2:5" x14ac:dyDescent="0.25">
      <c r="B108" s="93" t="s">
        <v>125</v>
      </c>
      <c r="C108" s="53">
        <v>0</v>
      </c>
      <c r="D108" s="53">
        <v>0</v>
      </c>
      <c r="E108" s="70">
        <v>0</v>
      </c>
    </row>
    <row r="109" spans="2:5" x14ac:dyDescent="0.25">
      <c r="B109" s="93" t="s">
        <v>136</v>
      </c>
      <c r="C109" s="53">
        <v>0</v>
      </c>
      <c r="D109" s="53">
        <v>0</v>
      </c>
      <c r="E109" s="70">
        <v>0</v>
      </c>
    </row>
    <row r="110" spans="2:5" x14ac:dyDescent="0.25">
      <c r="B110" s="93" t="s">
        <v>129</v>
      </c>
      <c r="C110" s="53">
        <v>0</v>
      </c>
      <c r="D110" s="53">
        <v>0</v>
      </c>
      <c r="E110" s="70">
        <v>0</v>
      </c>
    </row>
    <row r="111" spans="2:5" x14ac:dyDescent="0.25">
      <c r="B111" s="93" t="s">
        <v>146</v>
      </c>
      <c r="C111" s="53">
        <v>0</v>
      </c>
      <c r="D111" s="53">
        <v>0</v>
      </c>
      <c r="E111" s="70">
        <v>0</v>
      </c>
    </row>
    <row r="112" spans="2:5" x14ac:dyDescent="0.25">
      <c r="B112" s="91" t="s">
        <v>151</v>
      </c>
      <c r="C112" s="89">
        <v>12700</v>
      </c>
      <c r="D112" s="89">
        <v>12583.25</v>
      </c>
      <c r="E112" s="90">
        <v>99.08</v>
      </c>
    </row>
    <row r="113" spans="2:5" x14ac:dyDescent="0.25">
      <c r="B113" s="79" t="s">
        <v>105</v>
      </c>
      <c r="C113" s="52">
        <v>2700</v>
      </c>
      <c r="D113" s="52">
        <v>2684.5</v>
      </c>
      <c r="E113" s="70">
        <v>99.43</v>
      </c>
    </row>
    <row r="114" spans="2:5" x14ac:dyDescent="0.25">
      <c r="B114" s="92" t="s">
        <v>152</v>
      </c>
      <c r="C114" s="52">
        <v>2700</v>
      </c>
      <c r="D114" s="52">
        <v>2684.5</v>
      </c>
      <c r="E114" s="70">
        <v>99.43</v>
      </c>
    </row>
    <row r="115" spans="2:5" x14ac:dyDescent="0.25">
      <c r="B115" s="93" t="s">
        <v>153</v>
      </c>
      <c r="C115" s="53">
        <v>0</v>
      </c>
      <c r="D115" s="53">
        <v>457.06</v>
      </c>
      <c r="E115" s="70">
        <v>0</v>
      </c>
    </row>
    <row r="116" spans="2:5" x14ac:dyDescent="0.25">
      <c r="B116" s="93" t="s">
        <v>154</v>
      </c>
      <c r="C116" s="53">
        <v>0</v>
      </c>
      <c r="D116" s="53">
        <v>0.56000000000000005</v>
      </c>
      <c r="E116" s="70">
        <v>0</v>
      </c>
    </row>
    <row r="117" spans="2:5" x14ac:dyDescent="0.25">
      <c r="B117" s="93" t="s">
        <v>156</v>
      </c>
      <c r="C117" s="53">
        <v>0</v>
      </c>
      <c r="D117" s="53">
        <v>247.41</v>
      </c>
      <c r="E117" s="70">
        <v>0</v>
      </c>
    </row>
    <row r="118" spans="2:5" x14ac:dyDescent="0.25">
      <c r="B118" s="93" t="s">
        <v>157</v>
      </c>
      <c r="C118" s="53">
        <v>0</v>
      </c>
      <c r="D118" s="53">
        <v>489.38</v>
      </c>
      <c r="E118" s="70">
        <v>0</v>
      </c>
    </row>
    <row r="119" spans="2:5" x14ac:dyDescent="0.25">
      <c r="B119" s="93" t="s">
        <v>155</v>
      </c>
      <c r="C119" s="53">
        <v>0</v>
      </c>
      <c r="D119" s="52">
        <v>1490.09</v>
      </c>
      <c r="E119" s="70">
        <v>0</v>
      </c>
    </row>
    <row r="120" spans="2:5" x14ac:dyDescent="0.25">
      <c r="B120" s="79" t="s">
        <v>173</v>
      </c>
      <c r="C120" s="52">
        <v>10000</v>
      </c>
      <c r="D120" s="52">
        <v>9898.75</v>
      </c>
      <c r="E120" s="70">
        <v>98.99</v>
      </c>
    </row>
    <row r="121" spans="2:5" x14ac:dyDescent="0.25">
      <c r="B121" s="92" t="s">
        <v>152</v>
      </c>
      <c r="C121" s="52">
        <v>10000</v>
      </c>
      <c r="D121" s="52">
        <v>9898.75</v>
      </c>
      <c r="E121" s="70">
        <v>98.99</v>
      </c>
    </row>
    <row r="122" spans="2:5" x14ac:dyDescent="0.25">
      <c r="B122" s="96" t="s">
        <v>155</v>
      </c>
      <c r="C122" s="84">
        <v>0</v>
      </c>
      <c r="D122" s="82">
        <v>9898.75</v>
      </c>
      <c r="E122" s="78">
        <v>0</v>
      </c>
    </row>
    <row r="123" spans="2:5" x14ac:dyDescent="0.25">
      <c r="B123" s="125" t="s">
        <v>182</v>
      </c>
      <c r="C123" s="126">
        <v>754280</v>
      </c>
      <c r="D123" s="126">
        <v>136688.21</v>
      </c>
      <c r="E123" s="127">
        <v>18.12</v>
      </c>
    </row>
    <row r="124" spans="2:5" x14ac:dyDescent="0.25">
      <c r="B124" s="125" t="s">
        <v>183</v>
      </c>
      <c r="C124" s="126">
        <v>754280</v>
      </c>
      <c r="D124" s="126">
        <v>136688.21</v>
      </c>
      <c r="E124" s="127">
        <v>18.12</v>
      </c>
    </row>
    <row r="125" spans="2:5" x14ac:dyDescent="0.25">
      <c r="B125" s="79" t="s">
        <v>101</v>
      </c>
      <c r="C125" s="52">
        <v>586060</v>
      </c>
      <c r="D125" s="52">
        <v>111098.01</v>
      </c>
      <c r="E125" s="70">
        <v>18.96</v>
      </c>
    </row>
    <row r="126" spans="2:5" x14ac:dyDescent="0.25">
      <c r="B126" s="79" t="s">
        <v>103</v>
      </c>
      <c r="C126" s="52">
        <v>6000</v>
      </c>
      <c r="D126" s="80"/>
      <c r="E126" s="72"/>
    </row>
    <row r="127" spans="2:5" x14ac:dyDescent="0.25">
      <c r="B127" s="79" t="s">
        <v>105</v>
      </c>
      <c r="C127" s="52">
        <v>56870</v>
      </c>
      <c r="D127" s="52">
        <v>6732.25</v>
      </c>
      <c r="E127" s="70">
        <v>11.84</v>
      </c>
    </row>
    <row r="128" spans="2:5" x14ac:dyDescent="0.25">
      <c r="B128" s="79" t="s">
        <v>173</v>
      </c>
      <c r="C128" s="52">
        <v>80600</v>
      </c>
      <c r="D128" s="52">
        <v>14876.41</v>
      </c>
      <c r="E128" s="70">
        <v>18.46</v>
      </c>
    </row>
    <row r="129" spans="2:5" x14ac:dyDescent="0.25">
      <c r="B129" s="79" t="s">
        <v>174</v>
      </c>
      <c r="C129" s="52">
        <v>19200</v>
      </c>
      <c r="D129" s="52">
        <v>3125</v>
      </c>
      <c r="E129" s="70">
        <v>16.28</v>
      </c>
    </row>
    <row r="130" spans="2:5" x14ac:dyDescent="0.25">
      <c r="B130" s="81" t="s">
        <v>109</v>
      </c>
      <c r="C130" s="82">
        <v>5550</v>
      </c>
      <c r="D130" s="84">
        <v>856.54</v>
      </c>
      <c r="E130" s="78">
        <v>15.43</v>
      </c>
    </row>
    <row r="131" spans="2:5" x14ac:dyDescent="0.25">
      <c r="B131" s="97" t="s">
        <v>113</v>
      </c>
      <c r="C131" s="98">
        <v>754280</v>
      </c>
      <c r="D131" s="98">
        <v>136688.21</v>
      </c>
      <c r="E131" s="99">
        <v>18.12</v>
      </c>
    </row>
    <row r="132" spans="2:5" x14ac:dyDescent="0.25">
      <c r="B132" s="100" t="s">
        <v>114</v>
      </c>
      <c r="C132" s="98">
        <v>509050</v>
      </c>
      <c r="D132" s="98">
        <v>80450.48</v>
      </c>
      <c r="E132" s="101">
        <v>15.8</v>
      </c>
    </row>
    <row r="133" spans="2:5" x14ac:dyDescent="0.25">
      <c r="B133" s="102" t="s">
        <v>101</v>
      </c>
      <c r="C133" s="103">
        <v>506850</v>
      </c>
      <c r="D133" s="103">
        <v>80226.11</v>
      </c>
      <c r="E133" s="104">
        <v>15.83</v>
      </c>
    </row>
    <row r="134" spans="2:5" x14ac:dyDescent="0.25">
      <c r="B134" s="105" t="s">
        <v>115</v>
      </c>
      <c r="C134" s="103">
        <v>506850</v>
      </c>
      <c r="D134" s="103">
        <v>80226.11</v>
      </c>
      <c r="E134" s="104">
        <v>15.83</v>
      </c>
    </row>
    <row r="135" spans="2:5" x14ac:dyDescent="0.25">
      <c r="B135" s="106" t="s">
        <v>116</v>
      </c>
      <c r="C135" s="107">
        <v>0</v>
      </c>
      <c r="D135" s="103">
        <v>58773.9</v>
      </c>
      <c r="E135" s="104">
        <v>0</v>
      </c>
    </row>
    <row r="136" spans="2:5" x14ac:dyDescent="0.25">
      <c r="B136" s="93" t="s">
        <v>117</v>
      </c>
      <c r="C136" s="53">
        <v>0</v>
      </c>
      <c r="D136" s="52">
        <v>1261.51</v>
      </c>
      <c r="E136" s="70">
        <v>0</v>
      </c>
    </row>
    <row r="137" spans="2:5" x14ac:dyDescent="0.25">
      <c r="B137" s="93" t="s">
        <v>118</v>
      </c>
      <c r="C137" s="53">
        <v>0</v>
      </c>
      <c r="D137" s="52">
        <v>10284.86</v>
      </c>
      <c r="E137" s="70">
        <v>0</v>
      </c>
    </row>
    <row r="138" spans="2:5" x14ac:dyDescent="0.25">
      <c r="B138" s="93" t="s">
        <v>119</v>
      </c>
      <c r="C138" s="53">
        <v>0</v>
      </c>
      <c r="D138" s="52">
        <v>9905.84</v>
      </c>
      <c r="E138" s="70">
        <v>0</v>
      </c>
    </row>
    <row r="139" spans="2:5" x14ac:dyDescent="0.25">
      <c r="B139" s="79" t="s">
        <v>105</v>
      </c>
      <c r="C139" s="52">
        <v>2200</v>
      </c>
      <c r="D139" s="53">
        <v>224.37</v>
      </c>
      <c r="E139" s="70">
        <v>10.199999999999999</v>
      </c>
    </row>
    <row r="140" spans="2:5" x14ac:dyDescent="0.25">
      <c r="B140" s="92" t="s">
        <v>115</v>
      </c>
      <c r="C140" s="52">
        <v>2200</v>
      </c>
      <c r="D140" s="53">
        <v>224.37</v>
      </c>
      <c r="E140" s="70">
        <v>10.199999999999999</v>
      </c>
    </row>
    <row r="141" spans="2:5" x14ac:dyDescent="0.25">
      <c r="B141" s="93" t="s">
        <v>116</v>
      </c>
      <c r="C141" s="53">
        <v>0</v>
      </c>
      <c r="D141" s="53">
        <v>192.59</v>
      </c>
      <c r="E141" s="70">
        <v>0</v>
      </c>
    </row>
    <row r="142" spans="2:5" x14ac:dyDescent="0.25">
      <c r="B142" s="106" t="s">
        <v>119</v>
      </c>
      <c r="C142" s="107">
        <v>0</v>
      </c>
      <c r="D142" s="107">
        <v>31.78</v>
      </c>
      <c r="E142" s="104">
        <v>0</v>
      </c>
    </row>
    <row r="143" spans="2:5" x14ac:dyDescent="0.25">
      <c r="B143" s="108" t="s">
        <v>120</v>
      </c>
      <c r="C143" s="109">
        <v>56580</v>
      </c>
      <c r="D143" s="109">
        <v>9232.9699999999993</v>
      </c>
      <c r="E143" s="104">
        <v>16.32</v>
      </c>
    </row>
    <row r="144" spans="2:5" x14ac:dyDescent="0.25">
      <c r="B144" s="79" t="s">
        <v>101</v>
      </c>
      <c r="C144" s="52">
        <v>26160</v>
      </c>
      <c r="D144" s="52">
        <v>5707.55</v>
      </c>
      <c r="E144" s="70">
        <v>21.82</v>
      </c>
    </row>
    <row r="145" spans="2:5" x14ac:dyDescent="0.25">
      <c r="B145" s="92" t="s">
        <v>121</v>
      </c>
      <c r="C145" s="52">
        <v>26160</v>
      </c>
      <c r="D145" s="52">
        <v>5707.55</v>
      </c>
      <c r="E145" s="70">
        <v>21.82</v>
      </c>
    </row>
    <row r="146" spans="2:5" x14ac:dyDescent="0.25">
      <c r="B146" s="93" t="s">
        <v>122</v>
      </c>
      <c r="C146" s="53">
        <v>0</v>
      </c>
      <c r="D146" s="52">
        <v>1687</v>
      </c>
      <c r="E146" s="70">
        <v>0</v>
      </c>
    </row>
    <row r="147" spans="2:5" x14ac:dyDescent="0.25">
      <c r="B147" s="93" t="s">
        <v>123</v>
      </c>
      <c r="C147" s="53">
        <v>0</v>
      </c>
      <c r="D147" s="53">
        <v>437</v>
      </c>
      <c r="E147" s="70">
        <v>0</v>
      </c>
    </row>
    <row r="148" spans="2:5" x14ac:dyDescent="0.25">
      <c r="B148" s="93" t="s">
        <v>124</v>
      </c>
      <c r="C148" s="53">
        <v>0</v>
      </c>
      <c r="D148" s="52">
        <v>1204.03</v>
      </c>
      <c r="E148" s="70">
        <v>0</v>
      </c>
    </row>
    <row r="149" spans="2:5" x14ac:dyDescent="0.25">
      <c r="B149" s="93" t="s">
        <v>180</v>
      </c>
      <c r="C149" s="53">
        <v>0</v>
      </c>
      <c r="D149" s="53">
        <v>387.77</v>
      </c>
      <c r="E149" s="70">
        <v>0</v>
      </c>
    </row>
    <row r="150" spans="2:5" x14ac:dyDescent="0.25">
      <c r="B150" s="93" t="s">
        <v>127</v>
      </c>
      <c r="C150" s="53">
        <v>0</v>
      </c>
      <c r="D150" s="52">
        <v>1828.52</v>
      </c>
      <c r="E150" s="70">
        <v>0</v>
      </c>
    </row>
    <row r="151" spans="2:5" x14ac:dyDescent="0.25">
      <c r="B151" s="93" t="s">
        <v>128</v>
      </c>
      <c r="C151" s="53">
        <v>0</v>
      </c>
      <c r="D151" s="53">
        <v>39.5</v>
      </c>
      <c r="E151" s="70">
        <v>0</v>
      </c>
    </row>
    <row r="152" spans="2:5" x14ac:dyDescent="0.25">
      <c r="B152" s="93" t="s">
        <v>129</v>
      </c>
      <c r="C152" s="53">
        <v>0</v>
      </c>
      <c r="D152" s="53">
        <v>81.25</v>
      </c>
      <c r="E152" s="70">
        <v>0</v>
      </c>
    </row>
    <row r="153" spans="2:5" x14ac:dyDescent="0.25">
      <c r="B153" s="93" t="s">
        <v>131</v>
      </c>
      <c r="C153" s="53">
        <v>0</v>
      </c>
      <c r="D153" s="53">
        <v>42.48</v>
      </c>
      <c r="E153" s="70">
        <v>0</v>
      </c>
    </row>
    <row r="154" spans="2:5" x14ac:dyDescent="0.25">
      <c r="B154" s="79" t="s">
        <v>105</v>
      </c>
      <c r="C154" s="52">
        <v>24870</v>
      </c>
      <c r="D154" s="52">
        <v>2668.88</v>
      </c>
      <c r="E154" s="70">
        <v>10.73</v>
      </c>
    </row>
    <row r="155" spans="2:5" x14ac:dyDescent="0.25">
      <c r="B155" s="92" t="s">
        <v>121</v>
      </c>
      <c r="C155" s="52">
        <v>24420</v>
      </c>
      <c r="D155" s="52">
        <v>2668.88</v>
      </c>
      <c r="E155" s="70">
        <v>10.93</v>
      </c>
    </row>
    <row r="156" spans="2:5" x14ac:dyDescent="0.25">
      <c r="B156" s="93" t="s">
        <v>133</v>
      </c>
      <c r="C156" s="53">
        <v>0</v>
      </c>
      <c r="D156" s="53">
        <v>125</v>
      </c>
      <c r="E156" s="70">
        <v>0</v>
      </c>
    </row>
    <row r="157" spans="2:5" x14ac:dyDescent="0.25">
      <c r="B157" s="93" t="s">
        <v>123</v>
      </c>
      <c r="C157" s="53">
        <v>0</v>
      </c>
      <c r="D157" s="53">
        <v>553.54</v>
      </c>
      <c r="E157" s="70">
        <v>0</v>
      </c>
    </row>
    <row r="158" spans="2:5" x14ac:dyDescent="0.25">
      <c r="B158" s="93" t="s">
        <v>124</v>
      </c>
      <c r="C158" s="53">
        <v>0</v>
      </c>
      <c r="D158" s="53">
        <v>144.47999999999999</v>
      </c>
      <c r="E158" s="70">
        <v>0</v>
      </c>
    </row>
    <row r="159" spans="2:5" x14ac:dyDescent="0.25">
      <c r="B159" s="93" t="s">
        <v>125</v>
      </c>
      <c r="C159" s="53">
        <v>0</v>
      </c>
      <c r="D159" s="53">
        <v>68.099999999999994</v>
      </c>
      <c r="E159" s="70">
        <v>0</v>
      </c>
    </row>
    <row r="160" spans="2:5" x14ac:dyDescent="0.25">
      <c r="B160" s="93" t="s">
        <v>127</v>
      </c>
      <c r="C160" s="53">
        <v>0</v>
      </c>
      <c r="D160" s="53">
        <v>20.84</v>
      </c>
      <c r="E160" s="70">
        <v>0</v>
      </c>
    </row>
    <row r="161" spans="2:5" x14ac:dyDescent="0.25">
      <c r="B161" s="93" t="s">
        <v>142</v>
      </c>
      <c r="C161" s="53">
        <v>0</v>
      </c>
      <c r="D161" s="52">
        <v>1165.58</v>
      </c>
      <c r="E161" s="70">
        <v>0</v>
      </c>
    </row>
    <row r="162" spans="2:5" x14ac:dyDescent="0.25">
      <c r="B162" s="93" t="s">
        <v>136</v>
      </c>
      <c r="C162" s="53">
        <v>0</v>
      </c>
      <c r="D162" s="53">
        <v>80</v>
      </c>
      <c r="E162" s="70">
        <v>0</v>
      </c>
    </row>
    <row r="163" spans="2:5" x14ac:dyDescent="0.25">
      <c r="B163" s="93" t="s">
        <v>129</v>
      </c>
      <c r="C163" s="53">
        <v>0</v>
      </c>
      <c r="D163" s="53">
        <v>311.94</v>
      </c>
      <c r="E163" s="70">
        <v>0</v>
      </c>
    </row>
    <row r="164" spans="2:5" x14ac:dyDescent="0.25">
      <c r="B164" s="93" t="s">
        <v>138</v>
      </c>
      <c r="C164" s="53">
        <v>0</v>
      </c>
      <c r="D164" s="53">
        <v>199.4</v>
      </c>
      <c r="E164" s="70">
        <v>0</v>
      </c>
    </row>
    <row r="165" spans="2:5" x14ac:dyDescent="0.25">
      <c r="B165" s="92" t="s">
        <v>139</v>
      </c>
      <c r="C165" s="53">
        <v>450</v>
      </c>
      <c r="D165" s="80"/>
      <c r="E165" s="72"/>
    </row>
    <row r="166" spans="2:5" x14ac:dyDescent="0.25">
      <c r="B166" s="79" t="s">
        <v>109</v>
      </c>
      <c r="C166" s="52">
        <v>5550</v>
      </c>
      <c r="D166" s="53">
        <v>856.54</v>
      </c>
      <c r="E166" s="70">
        <v>15.43</v>
      </c>
    </row>
    <row r="167" spans="2:5" x14ac:dyDescent="0.25">
      <c r="B167" s="92" t="s">
        <v>121</v>
      </c>
      <c r="C167" s="52">
        <v>5550</v>
      </c>
      <c r="D167" s="53">
        <v>856.54</v>
      </c>
      <c r="E167" s="70">
        <v>15.43</v>
      </c>
    </row>
    <row r="168" spans="2:5" x14ac:dyDescent="0.25">
      <c r="B168" s="93" t="s">
        <v>142</v>
      </c>
      <c r="C168" s="53">
        <v>0</v>
      </c>
      <c r="D168" s="53">
        <v>856.54</v>
      </c>
      <c r="E168" s="70">
        <v>0</v>
      </c>
    </row>
    <row r="169" spans="2:5" x14ac:dyDescent="0.25">
      <c r="B169" s="108" t="s">
        <v>143</v>
      </c>
      <c r="C169" s="109">
        <v>94150</v>
      </c>
      <c r="D169" s="109">
        <v>27707.95</v>
      </c>
      <c r="E169" s="104">
        <v>29.43</v>
      </c>
    </row>
    <row r="170" spans="2:5" x14ac:dyDescent="0.25">
      <c r="B170" s="79" t="s">
        <v>101</v>
      </c>
      <c r="C170" s="52">
        <v>13050</v>
      </c>
      <c r="D170" s="52">
        <v>5867.54</v>
      </c>
      <c r="E170" s="70">
        <v>44.96</v>
      </c>
    </row>
    <row r="171" spans="2:5" x14ac:dyDescent="0.25">
      <c r="B171" s="92" t="s">
        <v>121</v>
      </c>
      <c r="C171" s="52">
        <v>13050</v>
      </c>
      <c r="D171" s="52">
        <v>5867.54</v>
      </c>
      <c r="E171" s="70">
        <v>44.96</v>
      </c>
    </row>
    <row r="172" spans="2:5" x14ac:dyDescent="0.25">
      <c r="B172" s="93" t="s">
        <v>136</v>
      </c>
      <c r="C172" s="53">
        <v>0</v>
      </c>
      <c r="D172" s="52">
        <v>5867.54</v>
      </c>
      <c r="E172" s="70">
        <v>0</v>
      </c>
    </row>
    <row r="173" spans="2:5" x14ac:dyDescent="0.25">
      <c r="B173" s="79" t="s">
        <v>103</v>
      </c>
      <c r="C173" s="52">
        <v>3000</v>
      </c>
      <c r="D173" s="80"/>
      <c r="E173" s="72"/>
    </row>
    <row r="174" spans="2:5" x14ac:dyDescent="0.25">
      <c r="B174" s="92" t="s">
        <v>121</v>
      </c>
      <c r="C174" s="52">
        <v>3000</v>
      </c>
      <c r="D174" s="80"/>
      <c r="E174" s="72"/>
    </row>
    <row r="175" spans="2:5" x14ac:dyDescent="0.25">
      <c r="B175" s="79" t="s">
        <v>105</v>
      </c>
      <c r="C175" s="52">
        <v>24300</v>
      </c>
      <c r="D175" s="52">
        <v>3839</v>
      </c>
      <c r="E175" s="70">
        <v>15.8</v>
      </c>
    </row>
    <row r="176" spans="2:5" x14ac:dyDescent="0.25">
      <c r="B176" s="92" t="s">
        <v>121</v>
      </c>
      <c r="C176" s="52">
        <v>24300</v>
      </c>
      <c r="D176" s="52">
        <v>3839</v>
      </c>
      <c r="E176" s="70">
        <v>15.8</v>
      </c>
    </row>
    <row r="177" spans="2:5" x14ac:dyDescent="0.25">
      <c r="B177" s="93" t="s">
        <v>145</v>
      </c>
      <c r="C177" s="53">
        <v>0</v>
      </c>
      <c r="D177" s="53">
        <v>700</v>
      </c>
      <c r="E177" s="70">
        <v>0</v>
      </c>
    </row>
    <row r="178" spans="2:5" x14ac:dyDescent="0.25">
      <c r="B178" s="93" t="s">
        <v>123</v>
      </c>
      <c r="C178" s="53">
        <v>0</v>
      </c>
      <c r="D178" s="53">
        <v>222.67</v>
      </c>
      <c r="E178" s="70">
        <v>0</v>
      </c>
    </row>
    <row r="179" spans="2:5" x14ac:dyDescent="0.25">
      <c r="B179" s="93" t="s">
        <v>144</v>
      </c>
      <c r="C179" s="53">
        <v>0</v>
      </c>
      <c r="D179" s="53">
        <v>813.12</v>
      </c>
      <c r="E179" s="70">
        <v>0</v>
      </c>
    </row>
    <row r="180" spans="2:5" x14ac:dyDescent="0.25">
      <c r="B180" s="93" t="s">
        <v>124</v>
      </c>
      <c r="C180" s="53">
        <v>0</v>
      </c>
      <c r="D180" s="53">
        <v>197.76</v>
      </c>
      <c r="E180" s="70">
        <v>0</v>
      </c>
    </row>
    <row r="181" spans="2:5" x14ac:dyDescent="0.25">
      <c r="B181" s="93" t="s">
        <v>136</v>
      </c>
      <c r="C181" s="53">
        <v>0</v>
      </c>
      <c r="D181" s="53">
        <v>874.15</v>
      </c>
      <c r="E181" s="70">
        <v>0</v>
      </c>
    </row>
    <row r="182" spans="2:5" x14ac:dyDescent="0.25">
      <c r="B182" s="93" t="s">
        <v>129</v>
      </c>
      <c r="C182" s="53">
        <v>0</v>
      </c>
      <c r="D182" s="53">
        <v>257.3</v>
      </c>
      <c r="E182" s="70">
        <v>0</v>
      </c>
    </row>
    <row r="183" spans="2:5" x14ac:dyDescent="0.25">
      <c r="B183" s="93" t="s">
        <v>146</v>
      </c>
      <c r="C183" s="53">
        <v>0</v>
      </c>
      <c r="D183" s="53">
        <v>675</v>
      </c>
      <c r="E183" s="70">
        <v>0</v>
      </c>
    </row>
    <row r="184" spans="2:5" x14ac:dyDescent="0.25">
      <c r="B184" s="93" t="s">
        <v>138</v>
      </c>
      <c r="C184" s="53">
        <v>0</v>
      </c>
      <c r="D184" s="53">
        <v>99</v>
      </c>
      <c r="E184" s="70">
        <v>0</v>
      </c>
    </row>
    <row r="185" spans="2:5" x14ac:dyDescent="0.25">
      <c r="B185" s="79" t="s">
        <v>173</v>
      </c>
      <c r="C185" s="52">
        <v>44600</v>
      </c>
      <c r="D185" s="52">
        <v>14876.41</v>
      </c>
      <c r="E185" s="70">
        <v>33.36</v>
      </c>
    </row>
    <row r="186" spans="2:5" x14ac:dyDescent="0.25">
      <c r="B186" s="92" t="s">
        <v>121</v>
      </c>
      <c r="C186" s="52">
        <v>44600</v>
      </c>
      <c r="D186" s="52">
        <v>14876.41</v>
      </c>
      <c r="E186" s="70">
        <v>33.36</v>
      </c>
    </row>
    <row r="187" spans="2:5" x14ac:dyDescent="0.25">
      <c r="B187" s="93" t="s">
        <v>145</v>
      </c>
      <c r="C187" s="53">
        <v>0</v>
      </c>
      <c r="D187" s="53">
        <v>554.07000000000005</v>
      </c>
      <c r="E187" s="70">
        <v>0</v>
      </c>
    </row>
    <row r="188" spans="2:5" x14ac:dyDescent="0.25">
      <c r="B188" s="93" t="s">
        <v>144</v>
      </c>
      <c r="C188" s="53">
        <v>0</v>
      </c>
      <c r="D188" s="53">
        <v>125.13</v>
      </c>
      <c r="E188" s="70">
        <v>0</v>
      </c>
    </row>
    <row r="189" spans="2:5" x14ac:dyDescent="0.25">
      <c r="B189" s="93" t="s">
        <v>124</v>
      </c>
      <c r="C189" s="53">
        <v>0</v>
      </c>
      <c r="D189" s="53">
        <v>219.2</v>
      </c>
      <c r="E189" s="70">
        <v>0</v>
      </c>
    </row>
    <row r="190" spans="2:5" x14ac:dyDescent="0.25">
      <c r="B190" s="93" t="s">
        <v>136</v>
      </c>
      <c r="C190" s="53">
        <v>0</v>
      </c>
      <c r="D190" s="52">
        <v>11461.76</v>
      </c>
      <c r="E190" s="70">
        <v>0</v>
      </c>
    </row>
    <row r="191" spans="2:5" x14ac:dyDescent="0.25">
      <c r="B191" s="93" t="s">
        <v>129</v>
      </c>
      <c r="C191" s="53">
        <v>0</v>
      </c>
      <c r="D191" s="53">
        <v>468.75</v>
      </c>
      <c r="E191" s="70">
        <v>0</v>
      </c>
    </row>
    <row r="192" spans="2:5" x14ac:dyDescent="0.25">
      <c r="B192" s="93" t="s">
        <v>146</v>
      </c>
      <c r="C192" s="53">
        <v>0</v>
      </c>
      <c r="D192" s="52">
        <v>2047.5</v>
      </c>
      <c r="E192" s="70">
        <v>0</v>
      </c>
    </row>
    <row r="193" spans="2:5" x14ac:dyDescent="0.25">
      <c r="B193" s="79" t="s">
        <v>174</v>
      </c>
      <c r="C193" s="52">
        <v>9200</v>
      </c>
      <c r="D193" s="52">
        <v>3125</v>
      </c>
      <c r="E193" s="70">
        <v>33.97</v>
      </c>
    </row>
    <row r="194" spans="2:5" x14ac:dyDescent="0.25">
      <c r="B194" s="92" t="s">
        <v>121</v>
      </c>
      <c r="C194" s="52">
        <v>9200</v>
      </c>
      <c r="D194" s="52">
        <v>3125</v>
      </c>
      <c r="E194" s="70">
        <v>33.97</v>
      </c>
    </row>
    <row r="195" spans="2:5" x14ac:dyDescent="0.25">
      <c r="B195" s="93" t="s">
        <v>136</v>
      </c>
      <c r="C195" s="53">
        <v>0</v>
      </c>
      <c r="D195" s="52">
        <v>3125</v>
      </c>
      <c r="E195" s="70">
        <v>0</v>
      </c>
    </row>
    <row r="196" spans="2:5" x14ac:dyDescent="0.25">
      <c r="B196" s="108" t="s">
        <v>149</v>
      </c>
      <c r="C196" s="109">
        <v>58500</v>
      </c>
      <c r="D196" s="111"/>
      <c r="E196" s="112"/>
    </row>
    <row r="197" spans="2:5" x14ac:dyDescent="0.25">
      <c r="B197" s="79" t="s">
        <v>101</v>
      </c>
      <c r="C197" s="52">
        <v>20000</v>
      </c>
      <c r="D197" s="80"/>
      <c r="E197" s="72"/>
    </row>
    <row r="198" spans="2:5" x14ac:dyDescent="0.25">
      <c r="B198" s="92" t="s">
        <v>121</v>
      </c>
      <c r="C198" s="52">
        <v>20000</v>
      </c>
      <c r="D198" s="80"/>
      <c r="E198" s="72"/>
    </row>
    <row r="199" spans="2:5" x14ac:dyDescent="0.25">
      <c r="B199" s="79" t="s">
        <v>103</v>
      </c>
      <c r="C199" s="52">
        <v>3000</v>
      </c>
      <c r="D199" s="80"/>
      <c r="E199" s="72"/>
    </row>
    <row r="200" spans="2:5" x14ac:dyDescent="0.25">
      <c r="B200" s="92" t="s">
        <v>121</v>
      </c>
      <c r="C200" s="52">
        <v>3000</v>
      </c>
      <c r="D200" s="80"/>
      <c r="E200" s="72"/>
    </row>
    <row r="201" spans="2:5" x14ac:dyDescent="0.25">
      <c r="B201" s="79" t="s">
        <v>105</v>
      </c>
      <c r="C201" s="52">
        <v>5500</v>
      </c>
      <c r="D201" s="80"/>
      <c r="E201" s="72"/>
    </row>
    <row r="202" spans="2:5" x14ac:dyDescent="0.25">
      <c r="B202" s="92" t="s">
        <v>121</v>
      </c>
      <c r="C202" s="52">
        <v>5500</v>
      </c>
      <c r="D202" s="80"/>
      <c r="E202" s="72"/>
    </row>
    <row r="203" spans="2:5" x14ac:dyDescent="0.25">
      <c r="B203" s="79" t="s">
        <v>173</v>
      </c>
      <c r="C203" s="52">
        <v>20000</v>
      </c>
      <c r="D203" s="80"/>
      <c r="E203" s="72"/>
    </row>
    <row r="204" spans="2:5" x14ac:dyDescent="0.25">
      <c r="B204" s="92" t="s">
        <v>121</v>
      </c>
      <c r="C204" s="52">
        <v>20000</v>
      </c>
      <c r="D204" s="80"/>
      <c r="E204" s="72"/>
    </row>
    <row r="205" spans="2:5" x14ac:dyDescent="0.25">
      <c r="B205" s="79" t="s">
        <v>174</v>
      </c>
      <c r="C205" s="52">
        <v>10000</v>
      </c>
      <c r="D205" s="80"/>
      <c r="E205" s="72"/>
    </row>
    <row r="206" spans="2:5" x14ac:dyDescent="0.25">
      <c r="B206" s="92" t="s">
        <v>121</v>
      </c>
      <c r="C206" s="52">
        <v>10000</v>
      </c>
      <c r="D206" s="80"/>
      <c r="E206" s="72"/>
    </row>
    <row r="207" spans="2:5" x14ac:dyDescent="0.25">
      <c r="B207" s="108" t="s">
        <v>150</v>
      </c>
      <c r="C207" s="109">
        <v>20000</v>
      </c>
      <c r="D207" s="109">
        <v>19296.810000000001</v>
      </c>
      <c r="E207" s="104">
        <v>96.48</v>
      </c>
    </row>
    <row r="208" spans="2:5" x14ac:dyDescent="0.25">
      <c r="B208" s="79" t="s">
        <v>101</v>
      </c>
      <c r="C208" s="52">
        <v>20000</v>
      </c>
      <c r="D208" s="52">
        <v>19296.810000000001</v>
      </c>
      <c r="E208" s="70">
        <v>96.48</v>
      </c>
    </row>
    <row r="209" spans="2:5" x14ac:dyDescent="0.25">
      <c r="B209" s="92" t="s">
        <v>121</v>
      </c>
      <c r="C209" s="52">
        <v>20000</v>
      </c>
      <c r="D209" s="52">
        <v>19296.810000000001</v>
      </c>
      <c r="E209" s="70">
        <v>96.48</v>
      </c>
    </row>
    <row r="210" spans="2:5" x14ac:dyDescent="0.25">
      <c r="B210" s="93" t="s">
        <v>136</v>
      </c>
      <c r="C210" s="53">
        <v>0</v>
      </c>
      <c r="D210" s="52">
        <v>1549.31</v>
      </c>
      <c r="E210" s="70">
        <v>0</v>
      </c>
    </row>
    <row r="211" spans="2:5" x14ac:dyDescent="0.25">
      <c r="B211" s="93" t="s">
        <v>129</v>
      </c>
      <c r="C211" s="53">
        <v>0</v>
      </c>
      <c r="D211" s="52">
        <v>17297.5</v>
      </c>
      <c r="E211" s="70">
        <v>0</v>
      </c>
    </row>
    <row r="212" spans="2:5" x14ac:dyDescent="0.25">
      <c r="B212" s="93" t="s">
        <v>146</v>
      </c>
      <c r="C212" s="53">
        <v>0</v>
      </c>
      <c r="D212" s="53">
        <v>450</v>
      </c>
      <c r="E212" s="70">
        <v>0</v>
      </c>
    </row>
    <row r="213" spans="2:5" x14ac:dyDescent="0.25">
      <c r="B213" s="108" t="s">
        <v>151</v>
      </c>
      <c r="C213" s="109">
        <v>16000</v>
      </c>
      <c r="D213" s="113"/>
      <c r="E213" s="114"/>
    </row>
    <row r="214" spans="2:5" x14ac:dyDescent="0.25">
      <c r="B214" s="79" t="s">
        <v>173</v>
      </c>
      <c r="C214" s="52">
        <v>16000</v>
      </c>
      <c r="D214" s="80"/>
      <c r="E214" s="72"/>
    </row>
    <row r="215" spans="2:5" x14ac:dyDescent="0.25">
      <c r="B215" s="115" t="s">
        <v>152</v>
      </c>
      <c r="C215" s="82">
        <v>16000</v>
      </c>
      <c r="D215" s="83"/>
      <c r="E215" s="73"/>
    </row>
  </sheetData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Grbčić Laura</cp:lastModifiedBy>
  <cp:lastPrinted>2026-07-23T11:45:27Z</cp:lastPrinted>
  <dcterms:created xsi:type="dcterms:W3CDTF">2022-08-12T12:51:27Z</dcterms:created>
  <dcterms:modified xsi:type="dcterms:W3CDTF">2026-07-23T11:51:53Z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